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" yWindow="6192" windowWidth="25260" windowHeight="6648"/>
  </bookViews>
  <sheets>
    <sheet name="Fig_ Flows and Boating" sheetId="12" r:id="rId1"/>
    <sheet name="Rubicon Flows" sheetId="2" r:id="rId2"/>
    <sheet name="June 1 to July 11" sheetId="6" r:id="rId3"/>
    <sheet name="XXJune 26 to July 11" sheetId="8" r:id="rId4"/>
    <sheet name="XXJuly 6 to July 11" sheetId="9" r:id="rId5"/>
    <sheet name="Sheet1" sheetId="10" r:id="rId6"/>
    <sheet name="Sheet3" sheetId="14" r:id="rId7"/>
  </sheets>
  <calcPr calcId="125725"/>
</workbook>
</file>

<file path=xl/calcChain.xml><?xml version="1.0" encoding="utf-8"?>
<calcChain xmlns="http://schemas.openxmlformats.org/spreadsheetml/2006/main">
  <c r="V66" i="10"/>
  <c r="U66"/>
  <c r="P66"/>
  <c r="O66"/>
  <c r="G55" i="14" l="1"/>
  <c r="H55" s="1"/>
  <c r="G62"/>
  <c r="H62" s="1"/>
  <c r="G54"/>
  <c r="H54" s="1"/>
  <c r="G53"/>
  <c r="H53" s="1"/>
  <c r="G52"/>
  <c r="H52" s="1"/>
  <c r="G66"/>
  <c r="H66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5"/>
  <c r="H35" s="1"/>
  <c r="G34"/>
  <c r="H34" s="1"/>
  <c r="G33"/>
  <c r="H33" s="1"/>
  <c r="G32"/>
  <c r="H32" s="1"/>
  <c r="G31"/>
  <c r="H31" s="1"/>
  <c r="G30"/>
  <c r="H30" s="1"/>
  <c r="G61"/>
  <c r="H61" s="1"/>
  <c r="G60"/>
  <c r="H6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65"/>
  <c r="H65" s="1"/>
  <c r="G64"/>
  <c r="H64" s="1"/>
  <c r="G18"/>
  <c r="H18" s="1"/>
  <c r="G17"/>
  <c r="H17" s="1"/>
  <c r="G16"/>
  <c r="H16" s="1"/>
  <c r="G59"/>
  <c r="H59" s="1"/>
  <c r="G15"/>
  <c r="H15" s="1"/>
  <c r="G56"/>
  <c r="H56" s="1"/>
  <c r="G58"/>
  <c r="H58" s="1"/>
  <c r="G14"/>
  <c r="H14" s="1"/>
  <c r="G63"/>
  <c r="H63" s="1"/>
  <c r="G57"/>
  <c r="H57" s="1"/>
  <c r="G13"/>
  <c r="H13" s="1"/>
  <c r="G12"/>
  <c r="H12" s="1"/>
  <c r="G11"/>
  <c r="H11" s="1"/>
  <c r="G10"/>
  <c r="H10" s="1"/>
  <c r="G9"/>
  <c r="H9" s="1"/>
  <c r="G8"/>
  <c r="H8" s="1"/>
  <c r="G7"/>
  <c r="H7" s="1"/>
  <c r="BB25" i="10"/>
  <c r="BC25" s="1"/>
  <c r="AD25" s="1"/>
  <c r="BA25"/>
  <c r="AW25"/>
  <c r="AX25" s="1"/>
  <c r="AY25" s="1"/>
  <c r="Y25" s="1"/>
  <c r="AB24"/>
  <c r="AE24"/>
  <c r="BB24"/>
  <c r="BA24"/>
  <c r="BB20"/>
  <c r="BB17"/>
  <c r="BC20"/>
  <c r="BA20"/>
  <c r="AE20"/>
  <c r="AE17"/>
  <c r="BA17"/>
  <c r="AB14"/>
  <c r="BB14"/>
  <c r="BA14"/>
  <c r="AH61"/>
  <c r="AT62"/>
  <c r="AE61"/>
  <c r="BI61"/>
  <c r="BJ61" s="1"/>
  <c r="BK61" s="1"/>
  <c r="BF61"/>
  <c r="BG61" s="1"/>
  <c r="BE61"/>
  <c r="AH15"/>
  <c r="AE15"/>
  <c r="AH65"/>
  <c r="AG65"/>
  <c r="AH38"/>
  <c r="AG38"/>
  <c r="AH37"/>
  <c r="AG37"/>
  <c r="AH25"/>
  <c r="AG25"/>
  <c r="AH24"/>
  <c r="AG24"/>
  <c r="AH20"/>
  <c r="AG20"/>
  <c r="AH17"/>
  <c r="AG17"/>
  <c r="AH14"/>
  <c r="AG14"/>
  <c r="AE65"/>
  <c r="AD65"/>
  <c r="AD61"/>
  <c r="AE38"/>
  <c r="AD38"/>
  <c r="AE37"/>
  <c r="AD37"/>
  <c r="AE25"/>
  <c r="AE14"/>
  <c r="BK15"/>
  <c r="BG15"/>
  <c r="BJ15"/>
  <c r="BF15"/>
  <c r="BI15"/>
  <c r="BE15"/>
  <c r="AU15"/>
  <c r="AB15"/>
  <c r="BC15"/>
  <c r="BB15"/>
  <c r="BA15"/>
  <c r="AA15"/>
  <c r="AB61"/>
  <c r="AA61"/>
  <c r="BB65"/>
  <c r="BB61"/>
  <c r="AU61"/>
  <c r="AY61"/>
  <c r="BA65"/>
  <c r="BA61"/>
  <c r="X61"/>
  <c r="V51"/>
  <c r="C3888" i="2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62"/>
  <c r="S44" i="10"/>
  <c r="S62"/>
  <c r="S57"/>
  <c r="S31"/>
  <c r="S29"/>
  <c r="S27"/>
  <c r="AM13"/>
  <c r="AM14"/>
  <c r="AL14"/>
  <c r="S11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347"/>
  <c r="C348"/>
  <c r="C345"/>
  <c r="C34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D4"/>
  <c r="C4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2895"/>
  <c r="P51" i="10"/>
  <c r="G44"/>
  <c r="H44" s="1"/>
  <c r="G62"/>
  <c r="H62" s="1"/>
  <c r="AB25"/>
  <c r="AB65"/>
  <c r="AB38"/>
  <c r="AB37"/>
  <c r="P18"/>
  <c r="BC24" l="1"/>
  <c r="AD24" s="1"/>
  <c r="AD20"/>
  <c r="AB20"/>
  <c r="BC17"/>
  <c r="BC14"/>
  <c r="AD14" s="1"/>
  <c r="AG61"/>
  <c r="G14"/>
  <c r="G42"/>
  <c r="H42" s="1"/>
  <c r="AW61"/>
  <c r="AX61" s="1"/>
  <c r="X25"/>
  <c r="AT18"/>
  <c r="AU18" s="1"/>
  <c r="AW37"/>
  <c r="AX37" s="1"/>
  <c r="AY37" s="1"/>
  <c r="AW38"/>
  <c r="AX38" s="1"/>
  <c r="AY38" s="1"/>
  <c r="AW15"/>
  <c r="AX15" s="1"/>
  <c r="AY15" s="1"/>
  <c r="AW24"/>
  <c r="AX24" s="1"/>
  <c r="AY24" s="1"/>
  <c r="AV17"/>
  <c r="AW17" s="1"/>
  <c r="AX17" s="1"/>
  <c r="AV20"/>
  <c r="AW20" s="1"/>
  <c r="AX20" s="1"/>
  <c r="AY20" s="1"/>
  <c r="AV65"/>
  <c r="AW65" s="1"/>
  <c r="AX65" s="1"/>
  <c r="AY65" s="1"/>
  <c r="AV14"/>
  <c r="AW14" s="1"/>
  <c r="AX14" s="1"/>
  <c r="AY14" s="1"/>
  <c r="U18"/>
  <c r="AR25"/>
  <c r="AS25" s="1"/>
  <c r="AT25" s="1"/>
  <c r="AU25" s="1"/>
  <c r="AR33"/>
  <c r="AR8"/>
  <c r="AR9"/>
  <c r="AR10"/>
  <c r="AR12"/>
  <c r="AR13"/>
  <c r="AR16"/>
  <c r="AR26"/>
  <c r="AR19"/>
  <c r="AR21"/>
  <c r="AR22"/>
  <c r="AR28"/>
  <c r="AR30"/>
  <c r="AR32"/>
  <c r="AR34"/>
  <c r="AR35"/>
  <c r="AR36"/>
  <c r="AR39"/>
  <c r="AS39" s="1"/>
  <c r="AR40"/>
  <c r="AR41"/>
  <c r="AS41" s="1"/>
  <c r="AR43"/>
  <c r="AR48"/>
  <c r="AS48" s="1"/>
  <c r="AR51"/>
  <c r="AR52"/>
  <c r="AS52" s="1"/>
  <c r="AR53"/>
  <c r="AR54"/>
  <c r="AS54" s="1"/>
  <c r="AR55"/>
  <c r="AR56"/>
  <c r="AS56" s="1"/>
  <c r="AR58"/>
  <c r="AR60"/>
  <c r="AR63"/>
  <c r="AR64"/>
  <c r="AR62"/>
  <c r="AR57"/>
  <c r="AR27"/>
  <c r="AR29"/>
  <c r="AS29" s="1"/>
  <c r="AR31"/>
  <c r="AR46"/>
  <c r="AS46" s="1"/>
  <c r="AR45"/>
  <c r="AR7"/>
  <c r="AS7" s="1"/>
  <c r="AN7"/>
  <c r="AJ7"/>
  <c r="AR61"/>
  <c r="AS61" s="1"/>
  <c r="AT61" s="1"/>
  <c r="V61" s="1"/>
  <c r="AR24"/>
  <c r="AS24" s="1"/>
  <c r="AT24" s="1"/>
  <c r="AU24" s="1"/>
  <c r="V24" s="1"/>
  <c r="AS15"/>
  <c r="AT15" s="1"/>
  <c r="V15" s="1"/>
  <c r="AR65"/>
  <c r="AS65" s="1"/>
  <c r="AT65" s="1"/>
  <c r="AU65" s="1"/>
  <c r="V65" s="1"/>
  <c r="AS38"/>
  <c r="U38" s="1"/>
  <c r="AS37"/>
  <c r="AT37" s="1"/>
  <c r="AU37" s="1"/>
  <c r="V37" s="1"/>
  <c r="AR20"/>
  <c r="AS20" s="1"/>
  <c r="AR17"/>
  <c r="AS17" s="1"/>
  <c r="AR14"/>
  <c r="AS14" s="1"/>
  <c r="AS45"/>
  <c r="AT45" s="1"/>
  <c r="AU45" s="1"/>
  <c r="AS44"/>
  <c r="AT44" s="1"/>
  <c r="AU44" s="1"/>
  <c r="V44" s="1"/>
  <c r="AS42"/>
  <c r="AT42" s="1"/>
  <c r="AU42" s="1"/>
  <c r="V42" s="1"/>
  <c r="AS31"/>
  <c r="AT31" s="1"/>
  <c r="AU31" s="1"/>
  <c r="V31" s="1"/>
  <c r="AS33"/>
  <c r="AT33" s="1"/>
  <c r="AU33" s="1"/>
  <c r="AS27"/>
  <c r="AT27" s="1"/>
  <c r="AU27" s="1"/>
  <c r="V27" s="1"/>
  <c r="AS57"/>
  <c r="U57" s="1"/>
  <c r="AS62"/>
  <c r="AU62" s="1"/>
  <c r="V62" s="1"/>
  <c r="AS66"/>
  <c r="AT66" s="1"/>
  <c r="AU66" s="1"/>
  <c r="AS47"/>
  <c r="AT47" s="1"/>
  <c r="AU47" s="1"/>
  <c r="V47" s="1"/>
  <c r="AS64"/>
  <c r="AT64" s="1"/>
  <c r="AU64" s="1"/>
  <c r="V64" s="1"/>
  <c r="AS63"/>
  <c r="AT63" s="1"/>
  <c r="AU63" s="1"/>
  <c r="V63" s="1"/>
  <c r="AS60"/>
  <c r="AT60" s="1"/>
  <c r="AU60" s="1"/>
  <c r="AS59"/>
  <c r="AT59" s="1"/>
  <c r="AU59" s="1"/>
  <c r="AS58"/>
  <c r="AT58" s="1"/>
  <c r="AU58" s="1"/>
  <c r="AS55"/>
  <c r="AT55" s="1"/>
  <c r="AU55" s="1"/>
  <c r="AS53"/>
  <c r="AT53" s="1"/>
  <c r="AU53" s="1"/>
  <c r="V53" s="1"/>
  <c r="AS51"/>
  <c r="AT51" s="1"/>
  <c r="AU51" s="1"/>
  <c r="AS50"/>
  <c r="AT50" s="1"/>
  <c r="AU50" s="1"/>
  <c r="V50" s="1"/>
  <c r="AS49"/>
  <c r="AT49" s="1"/>
  <c r="AU49" s="1"/>
  <c r="V49" s="1"/>
  <c r="AS43"/>
  <c r="AT43" s="1"/>
  <c r="AU43" s="1"/>
  <c r="V43" s="1"/>
  <c r="AS40"/>
  <c r="U40" s="1"/>
  <c r="AS36"/>
  <c r="U36" s="1"/>
  <c r="AS35"/>
  <c r="AT35" s="1"/>
  <c r="AU35" s="1"/>
  <c r="AS34"/>
  <c r="U34" s="1"/>
  <c r="AS32"/>
  <c r="AT32" s="1"/>
  <c r="AU32" s="1"/>
  <c r="V32" s="1"/>
  <c r="AS30"/>
  <c r="U30" s="1"/>
  <c r="AS28"/>
  <c r="AT28" s="1"/>
  <c r="AU28" s="1"/>
  <c r="AS23"/>
  <c r="U23" s="1"/>
  <c r="AS22"/>
  <c r="AT22" s="1"/>
  <c r="AU22" s="1"/>
  <c r="V22" s="1"/>
  <c r="AS21"/>
  <c r="U21" s="1"/>
  <c r="AS19"/>
  <c r="AT19" s="1"/>
  <c r="AU19" s="1"/>
  <c r="AS26"/>
  <c r="U26" s="1"/>
  <c r="AS16"/>
  <c r="AT16" s="1"/>
  <c r="AU16" s="1"/>
  <c r="AS13"/>
  <c r="U13" s="1"/>
  <c r="AS12"/>
  <c r="AT12" s="1"/>
  <c r="AU12" s="1"/>
  <c r="V12" s="1"/>
  <c r="AS10"/>
  <c r="U10" s="1"/>
  <c r="AS9"/>
  <c r="AT9" s="1"/>
  <c r="AU9" s="1"/>
  <c r="AS8"/>
  <c r="U8" s="1"/>
  <c r="O18"/>
  <c r="AJ8"/>
  <c r="AK8" s="1"/>
  <c r="AL8" s="1"/>
  <c r="AM8" s="1"/>
  <c r="AJ9"/>
  <c r="AK9" s="1"/>
  <c r="AL9" s="1"/>
  <c r="AM9" s="1"/>
  <c r="O9" s="1"/>
  <c r="AK10"/>
  <c r="AL10" s="1"/>
  <c r="AM10" s="1"/>
  <c r="AJ12"/>
  <c r="AK12" s="1"/>
  <c r="AL12" s="1"/>
  <c r="AM12" s="1"/>
  <c r="O12" s="1"/>
  <c r="AJ13"/>
  <c r="AK13" s="1"/>
  <c r="AL13" s="1"/>
  <c r="AJ16"/>
  <c r="AK16" s="1"/>
  <c r="AL16" s="1"/>
  <c r="AM16" s="1"/>
  <c r="O16" s="1"/>
  <c r="AJ26"/>
  <c r="AK26" s="1"/>
  <c r="AL26" s="1"/>
  <c r="AM26" s="1"/>
  <c r="AJ19"/>
  <c r="AK19" s="1"/>
  <c r="AL19" s="1"/>
  <c r="AM19" s="1"/>
  <c r="O19" s="1"/>
  <c r="AJ21"/>
  <c r="AK21" s="1"/>
  <c r="AL21" s="1"/>
  <c r="AM21" s="1"/>
  <c r="AJ22"/>
  <c r="AK22" s="1"/>
  <c r="AL22" s="1"/>
  <c r="AM22" s="1"/>
  <c r="O22" s="1"/>
  <c r="AK23"/>
  <c r="AL23" s="1"/>
  <c r="AM23" s="1"/>
  <c r="AJ28"/>
  <c r="AK28" s="1"/>
  <c r="AL28" s="1"/>
  <c r="AM28" s="1"/>
  <c r="O28" s="1"/>
  <c r="AJ30"/>
  <c r="AK30" s="1"/>
  <c r="AL30" s="1"/>
  <c r="AM30" s="1"/>
  <c r="AJ32"/>
  <c r="AK32" s="1"/>
  <c r="AL32" s="1"/>
  <c r="AM32" s="1"/>
  <c r="O32" s="1"/>
  <c r="AJ34"/>
  <c r="AK34" s="1"/>
  <c r="AL34" s="1"/>
  <c r="AM34" s="1"/>
  <c r="AJ35"/>
  <c r="AK35" s="1"/>
  <c r="AL35" s="1"/>
  <c r="AM35" s="1"/>
  <c r="O35" s="1"/>
  <c r="AJ36"/>
  <c r="AK36" s="1"/>
  <c r="AL36" s="1"/>
  <c r="AM36" s="1"/>
  <c r="AJ39"/>
  <c r="AK39" s="1"/>
  <c r="AL39" s="1"/>
  <c r="AM39" s="1"/>
  <c r="O39" s="1"/>
  <c r="AJ40"/>
  <c r="AK40" s="1"/>
  <c r="AL40" s="1"/>
  <c r="AM40" s="1"/>
  <c r="AJ41"/>
  <c r="AK41" s="1"/>
  <c r="AL41" s="1"/>
  <c r="AM41" s="1"/>
  <c r="O41" s="1"/>
  <c r="AJ43"/>
  <c r="AK43" s="1"/>
  <c r="AL43" s="1"/>
  <c r="AM43" s="1"/>
  <c r="AJ48"/>
  <c r="AK48" s="1"/>
  <c r="AL48" s="1"/>
  <c r="AM48" s="1"/>
  <c r="O48" s="1"/>
  <c r="AJ49"/>
  <c r="AK49" s="1"/>
  <c r="AL49" s="1"/>
  <c r="AM49" s="1"/>
  <c r="AK50"/>
  <c r="AL50" s="1"/>
  <c r="AM50" s="1"/>
  <c r="O50" s="1"/>
  <c r="AK51"/>
  <c r="AL51" s="1"/>
  <c r="AM51" s="1"/>
  <c r="AJ52"/>
  <c r="AK52" s="1"/>
  <c r="AL52" s="1"/>
  <c r="AM52" s="1"/>
  <c r="O52" s="1"/>
  <c r="AJ53"/>
  <c r="AK53" s="1"/>
  <c r="AL53" s="1"/>
  <c r="AM53" s="1"/>
  <c r="AJ54"/>
  <c r="AK54" s="1"/>
  <c r="AL54" s="1"/>
  <c r="AM54" s="1"/>
  <c r="O54" s="1"/>
  <c r="AJ55"/>
  <c r="AK55" s="1"/>
  <c r="AL55" s="1"/>
  <c r="AM55" s="1"/>
  <c r="AJ56"/>
  <c r="AK56" s="1"/>
  <c r="AL56" s="1"/>
  <c r="AM56" s="1"/>
  <c r="O56" s="1"/>
  <c r="AJ58"/>
  <c r="AK58" s="1"/>
  <c r="AL58" s="1"/>
  <c r="AM58" s="1"/>
  <c r="AK59"/>
  <c r="AL59" s="1"/>
  <c r="AM59" s="1"/>
  <c r="O59" s="1"/>
  <c r="AJ60"/>
  <c r="AK60" s="1"/>
  <c r="AL60" s="1"/>
  <c r="AM60" s="1"/>
  <c r="AJ63"/>
  <c r="AK63" s="1"/>
  <c r="AL63" s="1"/>
  <c r="AM63" s="1"/>
  <c r="O63" s="1"/>
  <c r="AJ64"/>
  <c r="AK64" s="1"/>
  <c r="AL64" s="1"/>
  <c r="AM64" s="1"/>
  <c r="AK47"/>
  <c r="AL47" s="1"/>
  <c r="AM47" s="1"/>
  <c r="O47" s="1"/>
  <c r="AK66"/>
  <c r="AL66" s="1"/>
  <c r="AM66" s="1"/>
  <c r="AJ62"/>
  <c r="AK62" s="1"/>
  <c r="AL62" s="1"/>
  <c r="AM62" s="1"/>
  <c r="P62" s="1"/>
  <c r="AJ57"/>
  <c r="AK57" s="1"/>
  <c r="AL57" s="1"/>
  <c r="AM57" s="1"/>
  <c r="AJ27"/>
  <c r="AK27" s="1"/>
  <c r="AL27" s="1"/>
  <c r="AM27" s="1"/>
  <c r="AJ11"/>
  <c r="AK11" s="1"/>
  <c r="AL11" s="1"/>
  <c r="AM11" s="1"/>
  <c r="P11" s="1"/>
  <c r="AJ33"/>
  <c r="AK33" s="1"/>
  <c r="AL33" s="1"/>
  <c r="AM33" s="1"/>
  <c r="AJ29"/>
  <c r="AK29" s="1"/>
  <c r="AL29" s="1"/>
  <c r="AM29" s="1"/>
  <c r="AJ31"/>
  <c r="AK31" s="1"/>
  <c r="AL31" s="1"/>
  <c r="AM31" s="1"/>
  <c r="AJ42"/>
  <c r="AK42" s="1"/>
  <c r="AL42" s="1"/>
  <c r="AM42" s="1"/>
  <c r="O42" s="1"/>
  <c r="AJ44"/>
  <c r="AK44" s="1"/>
  <c r="AL44" s="1"/>
  <c r="AM44" s="1"/>
  <c r="AJ46"/>
  <c r="AK46" s="1"/>
  <c r="AL46" s="1"/>
  <c r="AM46" s="1"/>
  <c r="AK45"/>
  <c r="AL45" s="1"/>
  <c r="AM45" s="1"/>
  <c r="AK14"/>
  <c r="AJ17"/>
  <c r="AK17" s="1"/>
  <c r="AL17" s="1"/>
  <c r="AM17" s="1"/>
  <c r="AJ20"/>
  <c r="AK20" s="1"/>
  <c r="AL20" s="1"/>
  <c r="AM20" s="1"/>
  <c r="AK37"/>
  <c r="AK38"/>
  <c r="AL38" s="1"/>
  <c r="AM38" s="1"/>
  <c r="AJ65"/>
  <c r="AK65" s="1"/>
  <c r="AL65" s="1"/>
  <c r="AM65" s="1"/>
  <c r="AK15"/>
  <c r="AL15" s="1"/>
  <c r="AM15" s="1"/>
  <c r="AJ24"/>
  <c r="AK24" s="1"/>
  <c r="AL24" s="1"/>
  <c r="AM24" s="1"/>
  <c r="AK25"/>
  <c r="AL25" s="1"/>
  <c r="AM25" s="1"/>
  <c r="AJ61"/>
  <c r="AK61" s="1"/>
  <c r="AL61" s="1"/>
  <c r="AM61" s="1"/>
  <c r="AK7"/>
  <c r="AL7" s="1"/>
  <c r="AM7" s="1"/>
  <c r="O7" s="1"/>
  <c r="P42"/>
  <c r="P14"/>
  <c r="Y14"/>
  <c r="P61"/>
  <c r="Y61"/>
  <c r="AN8"/>
  <c r="AO8" s="1"/>
  <c r="AP8" s="1"/>
  <c r="AQ8" s="1"/>
  <c r="AN9"/>
  <c r="AO9" s="1"/>
  <c r="R9" s="1"/>
  <c r="AN10"/>
  <c r="AO10" s="1"/>
  <c r="AP10" s="1"/>
  <c r="AQ10" s="1"/>
  <c r="AN12"/>
  <c r="AO12" s="1"/>
  <c r="R12" s="1"/>
  <c r="AN13"/>
  <c r="AO13" s="1"/>
  <c r="AP13" s="1"/>
  <c r="AQ13" s="1"/>
  <c r="AN16"/>
  <c r="AO16" s="1"/>
  <c r="R16" s="1"/>
  <c r="AN26"/>
  <c r="AO26" s="1"/>
  <c r="AP26" s="1"/>
  <c r="AQ26" s="1"/>
  <c r="AN19"/>
  <c r="AO19" s="1"/>
  <c r="R19" s="1"/>
  <c r="AN21"/>
  <c r="AO21" s="1"/>
  <c r="AP21" s="1"/>
  <c r="AQ21" s="1"/>
  <c r="AN22"/>
  <c r="AO22" s="1"/>
  <c r="R22" s="1"/>
  <c r="AN23"/>
  <c r="AO23" s="1"/>
  <c r="AN28"/>
  <c r="AO28" s="1"/>
  <c r="R28" s="1"/>
  <c r="AN30"/>
  <c r="AO30" s="1"/>
  <c r="AP30" s="1"/>
  <c r="AQ30" s="1"/>
  <c r="AN32"/>
  <c r="AO32" s="1"/>
  <c r="R32" s="1"/>
  <c r="AN34"/>
  <c r="AO34" s="1"/>
  <c r="AP34" s="1"/>
  <c r="AQ34" s="1"/>
  <c r="AN35"/>
  <c r="AO35" s="1"/>
  <c r="R35" s="1"/>
  <c r="AN36"/>
  <c r="AO36" s="1"/>
  <c r="AP36" s="1"/>
  <c r="AQ36" s="1"/>
  <c r="AN39"/>
  <c r="AO39" s="1"/>
  <c r="R39" s="1"/>
  <c r="AN40"/>
  <c r="AO40" s="1"/>
  <c r="AP40" s="1"/>
  <c r="AQ40" s="1"/>
  <c r="AN41"/>
  <c r="AO41" s="1"/>
  <c r="R41" s="1"/>
  <c r="AN43"/>
  <c r="AO43" s="1"/>
  <c r="AP43" s="1"/>
  <c r="AQ43" s="1"/>
  <c r="AN48"/>
  <c r="AO48" s="1"/>
  <c r="R48" s="1"/>
  <c r="AO49"/>
  <c r="AO50"/>
  <c r="AP50" s="1"/>
  <c r="AQ50" s="1"/>
  <c r="AN51"/>
  <c r="AO51" s="1"/>
  <c r="AP51" s="1"/>
  <c r="AQ51" s="1"/>
  <c r="AN52"/>
  <c r="AO52" s="1"/>
  <c r="R52" s="1"/>
  <c r="AN53"/>
  <c r="AO53" s="1"/>
  <c r="AP53" s="1"/>
  <c r="AQ53" s="1"/>
  <c r="AN54"/>
  <c r="AO54" s="1"/>
  <c r="R54" s="1"/>
  <c r="AN55"/>
  <c r="AO55" s="1"/>
  <c r="AP55" s="1"/>
  <c r="AQ55" s="1"/>
  <c r="AN56"/>
  <c r="AO56" s="1"/>
  <c r="R56" s="1"/>
  <c r="AN58"/>
  <c r="AO58" s="1"/>
  <c r="AP58" s="1"/>
  <c r="AQ58" s="1"/>
  <c r="AO59"/>
  <c r="R59" s="1"/>
  <c r="AN60"/>
  <c r="AO60" s="1"/>
  <c r="AP60" s="1"/>
  <c r="AQ60" s="1"/>
  <c r="AN63"/>
  <c r="AO63" s="1"/>
  <c r="R63" s="1"/>
  <c r="AN64"/>
  <c r="AO64" s="1"/>
  <c r="AP64" s="1"/>
  <c r="AQ64" s="1"/>
  <c r="AO47"/>
  <c r="R47" s="1"/>
  <c r="AO66"/>
  <c r="AP66" s="1"/>
  <c r="AQ66" s="1"/>
  <c r="AO62"/>
  <c r="AP62" s="1"/>
  <c r="AQ62" s="1"/>
  <c r="AN57"/>
  <c r="AO57" s="1"/>
  <c r="R57" s="1"/>
  <c r="AN27"/>
  <c r="AO27" s="1"/>
  <c r="AP27" s="1"/>
  <c r="AQ27" s="1"/>
  <c r="AN11"/>
  <c r="AO11" s="1"/>
  <c r="R11" s="1"/>
  <c r="AO33"/>
  <c r="AN29"/>
  <c r="AO29" s="1"/>
  <c r="AP29" s="1"/>
  <c r="AQ29" s="1"/>
  <c r="AN31"/>
  <c r="AO31" s="1"/>
  <c r="R31" s="1"/>
  <c r="AO42"/>
  <c r="AP42" s="1"/>
  <c r="AQ42" s="1"/>
  <c r="AN44"/>
  <c r="AO44" s="1"/>
  <c r="AN46"/>
  <c r="AO46" s="1"/>
  <c r="AP46" s="1"/>
  <c r="AQ46" s="1"/>
  <c r="AO45"/>
  <c r="AP45" s="1"/>
  <c r="AQ45" s="1"/>
  <c r="AN14"/>
  <c r="AO14" s="1"/>
  <c r="AN17"/>
  <c r="AO17" s="1"/>
  <c r="AP17" s="1"/>
  <c r="AQ17" s="1"/>
  <c r="AN20"/>
  <c r="AO20" s="1"/>
  <c r="R20" s="1"/>
  <c r="AO37"/>
  <c r="AP37" s="1"/>
  <c r="AQ37" s="1"/>
  <c r="AO38"/>
  <c r="R38" s="1"/>
  <c r="AN65"/>
  <c r="AO65" s="1"/>
  <c r="AP65" s="1"/>
  <c r="AQ65" s="1"/>
  <c r="AO15"/>
  <c r="R15" s="1"/>
  <c r="AN24"/>
  <c r="AO24" s="1"/>
  <c r="AP24" s="1"/>
  <c r="AQ24" s="1"/>
  <c r="AN25"/>
  <c r="AO25" s="1"/>
  <c r="AP25" s="1"/>
  <c r="AQ25" s="1"/>
  <c r="S25" s="1"/>
  <c r="AN61"/>
  <c r="AO61" s="1"/>
  <c r="AP61" s="1"/>
  <c r="AQ61" s="1"/>
  <c r="AO7"/>
  <c r="R7" s="1"/>
  <c r="G15"/>
  <c r="G24"/>
  <c r="G25"/>
  <c r="G66"/>
  <c r="H66" s="1"/>
  <c r="G61"/>
  <c r="H61" s="1"/>
  <c r="G65"/>
  <c r="G38"/>
  <c r="G37"/>
  <c r="G20"/>
  <c r="G17"/>
  <c r="G18"/>
  <c r="G47"/>
  <c r="H47" s="1"/>
  <c r="G48"/>
  <c r="G49"/>
  <c r="H49" s="1"/>
  <c r="G50"/>
  <c r="H50" s="1"/>
  <c r="G51"/>
  <c r="G52"/>
  <c r="G53"/>
  <c r="H53" s="1"/>
  <c r="G54"/>
  <c r="H54" s="1"/>
  <c r="G55"/>
  <c r="G56"/>
  <c r="H56" s="1"/>
  <c r="G57"/>
  <c r="H57" s="1"/>
  <c r="G58"/>
  <c r="G59"/>
  <c r="H59" s="1"/>
  <c r="G60"/>
  <c r="G63"/>
  <c r="H63" s="1"/>
  <c r="G64"/>
  <c r="H64" s="1"/>
  <c r="G8"/>
  <c r="H8" s="1"/>
  <c r="G9"/>
  <c r="G10"/>
  <c r="G11"/>
  <c r="H11" s="1"/>
  <c r="G12"/>
  <c r="H12" s="1"/>
  <c r="G13"/>
  <c r="G16"/>
  <c r="G27"/>
  <c r="H27" s="1"/>
  <c r="G26"/>
  <c r="G19"/>
  <c r="G21"/>
  <c r="G22"/>
  <c r="H22" s="1"/>
  <c r="G23"/>
  <c r="G28"/>
  <c r="G29"/>
  <c r="H29" s="1"/>
  <c r="G30"/>
  <c r="H30" s="1"/>
  <c r="G31"/>
  <c r="H31" s="1"/>
  <c r="G32"/>
  <c r="H32" s="1"/>
  <c r="G33"/>
  <c r="H33" s="1"/>
  <c r="G34"/>
  <c r="G35"/>
  <c r="G36"/>
  <c r="H36" s="1"/>
  <c r="G39"/>
  <c r="H39" s="1"/>
  <c r="G40"/>
  <c r="G41"/>
  <c r="H41" s="1"/>
  <c r="G43"/>
  <c r="H43" s="1"/>
  <c r="G7"/>
  <c r="A3780" i="2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D17" i="10" l="1"/>
  <c r="AB17"/>
  <c r="AP14"/>
  <c r="AQ14" s="1"/>
  <c r="S14" s="1"/>
  <c r="R14"/>
  <c r="AP44"/>
  <c r="AQ44" s="1"/>
  <c r="R44"/>
  <c r="H20"/>
  <c r="H38"/>
  <c r="H25"/>
  <c r="H15"/>
  <c r="O44"/>
  <c r="P44"/>
  <c r="O31"/>
  <c r="P31"/>
  <c r="O27"/>
  <c r="P27"/>
  <c r="H14"/>
  <c r="S66"/>
  <c r="S42"/>
  <c r="X15"/>
  <c r="X37"/>
  <c r="X17"/>
  <c r="H17"/>
  <c r="H37"/>
  <c r="H65"/>
  <c r="H24"/>
  <c r="AP23"/>
  <c r="AQ23" s="1"/>
  <c r="O46"/>
  <c r="P46"/>
  <c r="O29"/>
  <c r="P29"/>
  <c r="O11"/>
  <c r="O57"/>
  <c r="P57"/>
  <c r="S64"/>
  <c r="AY17"/>
  <c r="U37"/>
  <c r="X24"/>
  <c r="X38"/>
  <c r="X20"/>
  <c r="X65"/>
  <c r="X14"/>
  <c r="R42"/>
  <c r="P59"/>
  <c r="Y38"/>
  <c r="S61"/>
  <c r="Y37"/>
  <c r="P41"/>
  <c r="S37"/>
  <c r="S50"/>
  <c r="P36"/>
  <c r="S43"/>
  <c r="P32"/>
  <c r="P8"/>
  <c r="P39"/>
  <c r="Y24"/>
  <c r="Y15"/>
  <c r="S17"/>
  <c r="S24"/>
  <c r="P53"/>
  <c r="P24"/>
  <c r="V59"/>
  <c r="P52"/>
  <c r="P21"/>
  <c r="V16"/>
  <c r="P16"/>
  <c r="P7"/>
  <c r="H7"/>
  <c r="H52"/>
  <c r="S21"/>
  <c r="H21"/>
  <c r="H16"/>
  <c r="P64"/>
  <c r="P54"/>
  <c r="S30"/>
  <c r="S36"/>
  <c r="P50"/>
  <c r="P30"/>
  <c r="P12"/>
  <c r="S8"/>
  <c r="P47"/>
  <c r="P43"/>
  <c r="P63"/>
  <c r="P56"/>
  <c r="Y65"/>
  <c r="Y20"/>
  <c r="Y17"/>
  <c r="P49"/>
  <c r="P25"/>
  <c r="S65"/>
  <c r="S53"/>
  <c r="P15"/>
  <c r="P65"/>
  <c r="P20"/>
  <c r="P17"/>
  <c r="P22"/>
  <c r="A3803" i="2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T7" i="10"/>
  <c r="AU7" s="1"/>
  <c r="V7" s="1"/>
  <c r="U7"/>
  <c r="AT46"/>
  <c r="AU46" s="1"/>
  <c r="V46" s="1"/>
  <c r="U46"/>
  <c r="AT29"/>
  <c r="AU29" s="1"/>
  <c r="V29" s="1"/>
  <c r="U29"/>
  <c r="AT56"/>
  <c r="AU56" s="1"/>
  <c r="V56" s="1"/>
  <c r="U56"/>
  <c r="AT54"/>
  <c r="AU54" s="1"/>
  <c r="V54" s="1"/>
  <c r="U54"/>
  <c r="AT52"/>
  <c r="AU52" s="1"/>
  <c r="V52" s="1"/>
  <c r="U52"/>
  <c r="AT48"/>
  <c r="AU48" s="1"/>
  <c r="U48"/>
  <c r="AT41"/>
  <c r="AU41" s="1"/>
  <c r="V41" s="1"/>
  <c r="U41"/>
  <c r="AT39"/>
  <c r="AU39" s="1"/>
  <c r="V39" s="1"/>
  <c r="U39"/>
  <c r="U47"/>
  <c r="U63"/>
  <c r="U59"/>
  <c r="U50"/>
  <c r="U35"/>
  <c r="U32"/>
  <c r="U28"/>
  <c r="U22"/>
  <c r="U19"/>
  <c r="U16"/>
  <c r="U12"/>
  <c r="U9"/>
  <c r="U62"/>
  <c r="U27"/>
  <c r="U42"/>
  <c r="U15"/>
  <c r="AT36"/>
  <c r="AU36" s="1"/>
  <c r="V36" s="1"/>
  <c r="AT34"/>
  <c r="AU34" s="1"/>
  <c r="AT30"/>
  <c r="AU30" s="1"/>
  <c r="V30" s="1"/>
  <c r="AT23"/>
  <c r="AU23" s="1"/>
  <c r="AT21"/>
  <c r="AU21" s="1"/>
  <c r="V21" s="1"/>
  <c r="AT26"/>
  <c r="AU26" s="1"/>
  <c r="AT13"/>
  <c r="AU13" s="1"/>
  <c r="AT10"/>
  <c r="AU10" s="1"/>
  <c r="AT8"/>
  <c r="AU8" s="1"/>
  <c r="V8" s="1"/>
  <c r="AT38"/>
  <c r="AU38" s="1"/>
  <c r="V38" s="1"/>
  <c r="AT57"/>
  <c r="AU57" s="1"/>
  <c r="V57" s="1"/>
  <c r="AT40"/>
  <c r="AU40" s="1"/>
  <c r="U64"/>
  <c r="U60"/>
  <c r="U58"/>
  <c r="U55"/>
  <c r="U53"/>
  <c r="U51"/>
  <c r="U49"/>
  <c r="U43"/>
  <c r="U31"/>
  <c r="U44"/>
  <c r="U61"/>
  <c r="U65"/>
  <c r="U24"/>
  <c r="AT20"/>
  <c r="AU20" s="1"/>
  <c r="V20" s="1"/>
  <c r="U20"/>
  <c r="AT17"/>
  <c r="AU17" s="1"/>
  <c r="V17" s="1"/>
  <c r="U17"/>
  <c r="U14"/>
  <c r="AT14"/>
  <c r="AU14" s="1"/>
  <c r="V14" s="1"/>
  <c r="O64"/>
  <c r="O60"/>
  <c r="O58"/>
  <c r="O55"/>
  <c r="O53"/>
  <c r="O51"/>
  <c r="O49"/>
  <c r="O43"/>
  <c r="O40"/>
  <c r="O36"/>
  <c r="O34"/>
  <c r="O30"/>
  <c r="O23"/>
  <c r="O21"/>
  <c r="O26"/>
  <c r="O13"/>
  <c r="O10"/>
  <c r="O8"/>
  <c r="O62"/>
  <c r="O14"/>
  <c r="O17"/>
  <c r="O20"/>
  <c r="O65"/>
  <c r="O15"/>
  <c r="O24"/>
  <c r="O25"/>
  <c r="O61"/>
  <c r="AS11"/>
  <c r="AP7"/>
  <c r="AQ7" s="1"/>
  <c r="S7" s="1"/>
  <c r="AL37"/>
  <c r="AM37" s="1"/>
  <c r="AP15"/>
  <c r="AQ15" s="1"/>
  <c r="S15" s="1"/>
  <c r="AP47"/>
  <c r="AQ47" s="1"/>
  <c r="S47" s="1"/>
  <c r="AP59"/>
  <c r="AQ59" s="1"/>
  <c r="S59" s="1"/>
  <c r="AP54"/>
  <c r="AQ54" s="1"/>
  <c r="S54" s="1"/>
  <c r="AP48"/>
  <c r="AQ48" s="1"/>
  <c r="AP39"/>
  <c r="AQ39" s="1"/>
  <c r="S39" s="1"/>
  <c r="AP32"/>
  <c r="AQ32" s="1"/>
  <c r="S32" s="1"/>
  <c r="AP22"/>
  <c r="AQ22" s="1"/>
  <c r="S22" s="1"/>
  <c r="AP16"/>
  <c r="AQ16" s="1"/>
  <c r="S16" s="1"/>
  <c r="AP9"/>
  <c r="AQ9" s="1"/>
  <c r="R27"/>
  <c r="AP20"/>
  <c r="AQ20" s="1"/>
  <c r="S20" s="1"/>
  <c r="AP31"/>
  <c r="AQ31" s="1"/>
  <c r="AP63"/>
  <c r="AQ63" s="1"/>
  <c r="S63" s="1"/>
  <c r="AP56"/>
  <c r="AQ56" s="1"/>
  <c r="S56" s="1"/>
  <c r="AP52"/>
  <c r="AQ52" s="1"/>
  <c r="S52" s="1"/>
  <c r="AP41"/>
  <c r="AQ41" s="1"/>
  <c r="S41" s="1"/>
  <c r="AP35"/>
  <c r="AQ35" s="1"/>
  <c r="AP28"/>
  <c r="AQ28" s="1"/>
  <c r="AP19"/>
  <c r="AQ19" s="1"/>
  <c r="AP12"/>
  <c r="AQ12" s="1"/>
  <c r="S12" s="1"/>
  <c r="R24"/>
  <c r="R65"/>
  <c r="R17"/>
  <c r="R29"/>
  <c r="R66"/>
  <c r="R64"/>
  <c r="R60"/>
  <c r="R58"/>
  <c r="R55"/>
  <c r="R53"/>
  <c r="R51"/>
  <c r="R43"/>
  <c r="R40"/>
  <c r="R36"/>
  <c r="R34"/>
  <c r="R30"/>
  <c r="R23"/>
  <c r="R21"/>
  <c r="R26"/>
  <c r="R13"/>
  <c r="R10"/>
  <c r="R8"/>
  <c r="AP11"/>
  <c r="AQ11" s="1"/>
  <c r="AP57"/>
  <c r="AQ57" s="1"/>
  <c r="R61"/>
  <c r="AP38"/>
  <c r="AQ38" s="1"/>
  <c r="S38" s="1"/>
  <c r="R37"/>
  <c r="AP33"/>
  <c r="AQ33" s="1"/>
  <c r="R62"/>
  <c r="AP49"/>
  <c r="AQ49" s="1"/>
  <c r="S49" s="1"/>
  <c r="R49"/>
  <c r="R50"/>
  <c r="AA24" l="1"/>
  <c r="AA37"/>
  <c r="AA14"/>
  <c r="AA25"/>
  <c r="AA20"/>
  <c r="AA65"/>
  <c r="AA17"/>
  <c r="AA38"/>
  <c r="S10"/>
  <c r="S26"/>
  <c r="S19"/>
  <c r="S23"/>
  <c r="S28"/>
  <c r="S34"/>
  <c r="S35"/>
  <c r="S40"/>
  <c r="S48"/>
  <c r="S51"/>
  <c r="S55"/>
  <c r="S58"/>
  <c r="S60"/>
  <c r="H9"/>
  <c r="H13"/>
  <c r="P9"/>
  <c r="P10"/>
  <c r="P13"/>
  <c r="P26"/>
  <c r="P19"/>
  <c r="P23"/>
  <c r="P28"/>
  <c r="P34"/>
  <c r="P35"/>
  <c r="P40"/>
  <c r="P48"/>
  <c r="P55"/>
  <c r="P58"/>
  <c r="V60"/>
  <c r="V18"/>
  <c r="S9"/>
  <c r="S13"/>
  <c r="H26"/>
  <c r="H19"/>
  <c r="H23"/>
  <c r="H28"/>
  <c r="H34"/>
  <c r="H35"/>
  <c r="H40"/>
  <c r="H48"/>
  <c r="H51"/>
  <c r="H55"/>
  <c r="H58"/>
  <c r="H60"/>
  <c r="H10"/>
  <c r="V9"/>
  <c r="V10"/>
  <c r="V13"/>
  <c r="V26"/>
  <c r="V19"/>
  <c r="V23"/>
  <c r="V28"/>
  <c r="V34"/>
  <c r="V35"/>
  <c r="V40"/>
  <c r="V48"/>
  <c r="V55"/>
  <c r="V58"/>
  <c r="P60"/>
  <c r="H18"/>
  <c r="U11"/>
  <c r="AT11"/>
  <c r="AU11" s="1"/>
  <c r="V11" s="1"/>
</calcChain>
</file>

<file path=xl/comments1.xml><?xml version="1.0" encoding="utf-8"?>
<comments xmlns="http://schemas.openxmlformats.org/spreadsheetml/2006/main">
  <authors>
    <author>Peter Graf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Peter Graf:</t>
        </r>
        <r>
          <rPr>
            <sz val="8"/>
            <color indexed="81"/>
            <rFont val="Tahoma"/>
            <family val="2"/>
          </rPr>
          <t xml:space="preserve">
Only have Ralston flow after 6/1. For May I am using a 2.5 multiplier.</t>
        </r>
      </text>
    </comment>
  </commentList>
</comments>
</file>

<file path=xl/comments2.xml><?xml version="1.0" encoding="utf-8"?>
<comments xmlns="http://schemas.openxmlformats.org/spreadsheetml/2006/main">
  <authors>
    <author>Peter Graf</author>
  </authors>
  <commentList>
    <comment ref="P6" authorId="0">
      <text>
        <r>
          <rPr>
            <b/>
            <sz val="8"/>
            <color indexed="81"/>
            <rFont val="Tahoma"/>
            <family val="2"/>
          </rPr>
          <t>Peter Graf:</t>
        </r>
        <r>
          <rPr>
            <sz val="8"/>
            <color indexed="81"/>
            <rFont val="Tahoma"/>
            <family val="2"/>
          </rPr>
          <t xml:space="preserve">
Average Flow between Ellicotts and Ralston. Plus a 4 mph travel time.</t>
        </r>
      </text>
    </comment>
    <comment ref="S6" authorId="0">
      <text>
        <r>
          <rPr>
            <b/>
            <sz val="8"/>
            <color indexed="81"/>
            <rFont val="Tahoma"/>
            <family val="2"/>
          </rPr>
          <t>Peter Graf:</t>
        </r>
        <r>
          <rPr>
            <sz val="8"/>
            <color indexed="81"/>
            <rFont val="Tahoma"/>
            <family val="2"/>
          </rPr>
          <t xml:space="preserve">
Average Flow between Ellicotts and Ralston. Plus a 4 mph travel time.</t>
        </r>
      </text>
    </comment>
    <comment ref="V6" authorId="0">
      <text>
        <r>
          <rPr>
            <b/>
            <sz val="8"/>
            <color indexed="81"/>
            <rFont val="Tahoma"/>
            <family val="2"/>
          </rPr>
          <t>Peter Graf:</t>
        </r>
        <r>
          <rPr>
            <sz val="8"/>
            <color indexed="81"/>
            <rFont val="Tahoma"/>
            <family val="2"/>
          </rPr>
          <t xml:space="preserve">
Flow at Ralston. Plus a 4 mph travel time.</t>
        </r>
      </text>
    </comment>
    <comment ref="Y6" authorId="0">
      <text>
        <r>
          <rPr>
            <b/>
            <sz val="8"/>
            <color indexed="81"/>
            <rFont val="Tahoma"/>
            <family val="2"/>
          </rPr>
          <t>Peter Graf:</t>
        </r>
        <r>
          <rPr>
            <sz val="8"/>
            <color indexed="81"/>
            <rFont val="Tahoma"/>
            <family val="2"/>
          </rPr>
          <t xml:space="preserve">
Flow at Ralston. Plus a 4 mph travel time.</t>
        </r>
      </text>
    </comment>
    <comment ref="AB6" authorId="0">
      <text>
        <r>
          <rPr>
            <b/>
            <sz val="8"/>
            <color indexed="81"/>
            <rFont val="Tahoma"/>
            <family val="2"/>
          </rPr>
          <t>Peter Graf:</t>
        </r>
        <r>
          <rPr>
            <sz val="8"/>
            <color indexed="81"/>
            <rFont val="Tahoma"/>
            <family val="2"/>
          </rPr>
          <t xml:space="preserve">
Flow at Ralston. Plus a 4 mph travel time.</t>
        </r>
      </text>
    </comment>
    <comment ref="AE6" authorId="0">
      <text>
        <r>
          <rPr>
            <b/>
            <sz val="8"/>
            <color indexed="81"/>
            <rFont val="Tahoma"/>
            <family val="2"/>
          </rPr>
          <t>Peter Graf:</t>
        </r>
        <r>
          <rPr>
            <sz val="8"/>
            <color indexed="81"/>
            <rFont val="Tahoma"/>
            <family val="2"/>
          </rPr>
          <t xml:space="preserve">
Flow at Ralston. Plus a 4 mph travel time.</t>
        </r>
      </text>
    </comment>
    <comment ref="AH6" authorId="0">
      <text>
        <r>
          <rPr>
            <b/>
            <sz val="8"/>
            <color indexed="81"/>
            <rFont val="Tahoma"/>
            <family val="2"/>
          </rPr>
          <t>Peter Graf:</t>
        </r>
        <r>
          <rPr>
            <sz val="8"/>
            <color indexed="81"/>
            <rFont val="Tahoma"/>
            <family val="2"/>
          </rPr>
          <t xml:space="preserve">
Flow at Ralston. Plus a 4 mph travel time.</t>
        </r>
      </text>
    </comment>
  </commentList>
</comments>
</file>

<file path=xl/sharedStrings.xml><?xml version="1.0" encoding="utf-8"?>
<sst xmlns="http://schemas.openxmlformats.org/spreadsheetml/2006/main" count="311" uniqueCount="173">
  <si>
    <t>Abv Ralston</t>
  </si>
  <si>
    <t>Ellicott</t>
  </si>
  <si>
    <t>Date+Time</t>
  </si>
  <si>
    <t>***Provisional Data***Subject to Revision***</t>
  </si>
  <si>
    <t>Placer County Water Agency - Middle Fork American River Project</t>
  </si>
  <si>
    <t>REC-4 Contingency Whitewater Flow Study - Rubicon River</t>
  </si>
  <si>
    <t>2011 Online Whitewater Flow Study Data - July 26, 2011</t>
  </si>
  <si>
    <t>RespondentID</t>
  </si>
  <si>
    <t>Your Name</t>
  </si>
  <si>
    <t>What was the date of your put-in?</t>
  </si>
  <si>
    <t>What time did you put-in (indicate AM or PM)?</t>
  </si>
  <si>
    <t>Was this a single-day or multiple-day trip?</t>
  </si>
  <si>
    <t>If your trip was a single-day, what time did you take-out (indicate AM or PM)?</t>
  </si>
  <si>
    <t>If your trip was more than one day please provide the approximate times for put-in and take-out (indicate AM or PM).</t>
  </si>
  <si>
    <t>Open-Ended Response</t>
  </si>
  <si>
    <t>Single-day trip - Length of Trip</t>
  </si>
  <si>
    <t>Two-day trip - Length of Trip</t>
  </si>
  <si>
    <t>Three-day trip - Length of Trip</t>
  </si>
  <si>
    <t>More than three-day trip - Length of Trip</t>
  </si>
  <si>
    <t>Day 1 Take-out time</t>
  </si>
  <si>
    <t>Day 2 Put-in time</t>
  </si>
  <si>
    <t>Day 2 Take-out time</t>
  </si>
  <si>
    <t>Day 3 Put-in time</t>
  </si>
  <si>
    <t>Day 3 Take-out time</t>
  </si>
  <si>
    <t>Day 4 Put-in time</t>
  </si>
  <si>
    <t>Day 4 Take-out time</t>
  </si>
  <si>
    <t>Kurt Sable</t>
  </si>
  <si>
    <t>July 6th</t>
  </si>
  <si>
    <t>1130 am</t>
  </si>
  <si>
    <t>Peter Malkin</t>
  </si>
  <si>
    <t>July 1st</t>
  </si>
  <si>
    <t>Amanda Marusich</t>
  </si>
  <si>
    <t>Chris Fairchild</t>
  </si>
  <si>
    <t>10:40am on the water, after the hike</t>
  </si>
  <si>
    <t>5pm - with a very long lunch</t>
  </si>
  <si>
    <t>Chris Tulley</t>
  </si>
  <si>
    <t>may 7th</t>
  </si>
  <si>
    <t>~3pm</t>
  </si>
  <si>
    <t>~2pm</t>
  </si>
  <si>
    <t>Alex Horangic</t>
  </si>
  <si>
    <t>Late June a day before the big rain strom</t>
  </si>
  <si>
    <t>pm</t>
  </si>
  <si>
    <t>Will Conley</t>
  </si>
  <si>
    <t>Diane Gaydos</t>
  </si>
  <si>
    <t>Thomas Moore</t>
  </si>
  <si>
    <t>David Maurier</t>
  </si>
  <si>
    <t>Macy Burnham</t>
  </si>
  <si>
    <t>Zachary Quick</t>
  </si>
  <si>
    <t>930-10am</t>
  </si>
  <si>
    <t>Daniel Kanner</t>
  </si>
  <si>
    <t>Bryant Burkhardt</t>
  </si>
  <si>
    <t>Daniel Brasuell</t>
  </si>
  <si>
    <t>Brien Karlin</t>
  </si>
  <si>
    <t>Brendan Curran</t>
  </si>
  <si>
    <t>David Nissen</t>
  </si>
  <si>
    <t>5;30 pm</t>
  </si>
  <si>
    <t>n/a</t>
  </si>
  <si>
    <t>5:00 pm   /   9:00 am - 3:00pm</t>
  </si>
  <si>
    <t>Jesse Wilfley</t>
  </si>
  <si>
    <t>layover</t>
  </si>
  <si>
    <t>Hiked out and returned two days later, took two more days</t>
  </si>
  <si>
    <t>putin at 1200 takout at 2030, putin at 0730 took out at 1530</t>
  </si>
  <si>
    <t>Toby Salz</t>
  </si>
  <si>
    <t>Tera Muir</t>
  </si>
  <si>
    <t>Rok Sribar</t>
  </si>
  <si>
    <t>May 7th</t>
  </si>
  <si>
    <t>About 3 PM on May 7th and about 5 PM on July 1st.</t>
  </si>
  <si>
    <t>July 1st, 2011</t>
  </si>
  <si>
    <t>andrej bijuklic</t>
  </si>
  <si>
    <t>Christopher Shehab</t>
  </si>
  <si>
    <t>Ben York</t>
  </si>
  <si>
    <t>Toby macdermott</t>
  </si>
  <si>
    <t xml:space="preserve"> 3:00:00 PM</t>
  </si>
  <si>
    <t>Alex Wolfgrm</t>
  </si>
  <si>
    <t>jospeh myers</t>
  </si>
  <si>
    <t>Keith Kishiyama</t>
  </si>
  <si>
    <t>Jonas Grünewald</t>
  </si>
  <si>
    <t>3rd of July, 6th ofJuly</t>
  </si>
  <si>
    <t>Sean Mancchester</t>
  </si>
  <si>
    <t>Late June... a few days after it spiked on everyone...</t>
  </si>
  <si>
    <t>9-10am</t>
  </si>
  <si>
    <t>2-3pm</t>
  </si>
  <si>
    <t>Jordan SEarle</t>
  </si>
  <si>
    <t>530.pm</t>
  </si>
  <si>
    <t>Culley Thomas</t>
  </si>
  <si>
    <t>Early May</t>
  </si>
  <si>
    <t>PM</t>
  </si>
  <si>
    <t>Noah R. Triplett</t>
  </si>
  <si>
    <t>April-May 2006?</t>
  </si>
  <si>
    <t>camped at 5pm?</t>
  </si>
  <si>
    <t>8am?</t>
  </si>
  <si>
    <t>Barny Young</t>
  </si>
  <si>
    <t>3-4 days after flow study crew were flashed on</t>
  </si>
  <si>
    <t>Ben Jackson</t>
  </si>
  <si>
    <t>July 1st and July 5th</t>
  </si>
  <si>
    <t>trip 1. 4pm. trip 2. 5pm</t>
  </si>
  <si>
    <t>trip 1. 7.30pm. trip 2 7.00pm</t>
  </si>
  <si>
    <t>trip 1. 11am. trip 2 11.30am</t>
  </si>
  <si>
    <t>trip 1. 4pm. trip 2 3.30pm</t>
  </si>
  <si>
    <t>Carleton G</t>
  </si>
  <si>
    <t>David Cline</t>
  </si>
  <si>
    <t>Edward Taylor Cavin</t>
  </si>
  <si>
    <t>Daniel "Josh" Mahoney</t>
  </si>
  <si>
    <t>730 PM</t>
  </si>
  <si>
    <t>Darin McQuoid</t>
  </si>
  <si>
    <t>Brad Brewer</t>
  </si>
  <si>
    <t>Serge Dedeshko</t>
  </si>
  <si>
    <t>Tomas Silich</t>
  </si>
  <si>
    <t>June 30th 2011 ??</t>
  </si>
  <si>
    <t>Noon</t>
  </si>
  <si>
    <t>Nathan Hunkapiller</t>
  </si>
  <si>
    <t>May 7th, 2011</t>
  </si>
  <si>
    <t>July 9th, 2011</t>
  </si>
  <si>
    <t>Mike elam</t>
  </si>
  <si>
    <t>Pm</t>
  </si>
  <si>
    <t>Am</t>
  </si>
  <si>
    <t>Ian Buckley</t>
  </si>
  <si>
    <t>mark Cramer</t>
  </si>
  <si>
    <t>Willy Pell</t>
  </si>
  <si>
    <t>nathan warren</t>
  </si>
  <si>
    <t>June 30, July 4</t>
  </si>
  <si>
    <t>12 noon</t>
  </si>
  <si>
    <t>Lukas Liebsch</t>
  </si>
  <si>
    <t>4th July 2011</t>
  </si>
  <si>
    <t>Scott Ligare</t>
  </si>
  <si>
    <t>Corrected Time</t>
  </si>
  <si>
    <t>Corrected Data</t>
  </si>
  <si>
    <t>Corrected Date+Time</t>
  </si>
  <si>
    <t>Ellicott Flow</t>
  </si>
  <si>
    <t>Inserted by PG</t>
  </si>
  <si>
    <t>Day 2 Put-in Flow</t>
  </si>
  <si>
    <t>Day 2 Put-in Date+Time</t>
  </si>
  <si>
    <t>Inbetween Flow</t>
  </si>
  <si>
    <t>Day 1 Takeout Flow</t>
  </si>
  <si>
    <t>Day 1 Takeout Date+Time</t>
  </si>
  <si>
    <t>Day 1 Takeout Time with Backcalculated Travel Time</t>
  </si>
  <si>
    <t>Day 1 takout hour</t>
  </si>
  <si>
    <t>Day 1 takout time</t>
  </si>
  <si>
    <t>Day 1 takout Travel Time back calculate (10 miles traveled)</t>
  </si>
  <si>
    <t>Day 2 putin hour</t>
  </si>
  <si>
    <t>Day 2 putin time</t>
  </si>
  <si>
    <t>Day 2 putinTravel Time back calculate (10 miles traveled)</t>
  </si>
  <si>
    <t>Day 2 putin Put-in Time with Backcalculated Travel Time</t>
  </si>
  <si>
    <t>Day 2 takout hour</t>
  </si>
  <si>
    <t>Day 2 takout time</t>
  </si>
  <si>
    <t>Day 2 takout Travel Time back calculate (10 miles traveled)</t>
  </si>
  <si>
    <t>Day 2 takout Time with Backcalculated Travel Time</t>
  </si>
  <si>
    <t>Day 2 Take-out Date+Time</t>
  </si>
  <si>
    <t>Day 2 Take-out Flow</t>
  </si>
  <si>
    <t>Day 3 putin hour</t>
  </si>
  <si>
    <t>Day 3 putin time</t>
  </si>
  <si>
    <t>Day 3 putinTravel Time back calculate (10 miles traveled)</t>
  </si>
  <si>
    <t>Day 3 putin Put-in Time with Backcalculated Travel Time</t>
  </si>
  <si>
    <t>Day 3 Put-in  Date+Time</t>
  </si>
  <si>
    <t>Day 3 Put-in  Flow</t>
  </si>
  <si>
    <t>Day 3 Take-out  Date+Time</t>
  </si>
  <si>
    <t>Day 3 Take-out  Flow</t>
  </si>
  <si>
    <t>Day 3 takout hour</t>
  </si>
  <si>
    <t>Day 3 takout time</t>
  </si>
  <si>
    <t>Day 3 takoutTravel Time back calculate (10 miles traveled)</t>
  </si>
  <si>
    <t>Day 3 takout Put-in Time with Backcalculated Travel Time</t>
  </si>
  <si>
    <t>Day 4 putin hour</t>
  </si>
  <si>
    <t>Day 4 putin time</t>
  </si>
  <si>
    <t>Day 4 putinTravel Time back calculate (10 miles traveled)</t>
  </si>
  <si>
    <t>Day 4 putin Put-in Time with Backcalculated Travel Time</t>
  </si>
  <si>
    <t>Day 4 takout hour</t>
  </si>
  <si>
    <t>Day 4 takout time</t>
  </si>
  <si>
    <t>Day 4 takoutTravel Time back calculate (10 miles traveled)</t>
  </si>
  <si>
    <t>Day 4 takout Put-in Time with Backcalculated Travel Time</t>
  </si>
  <si>
    <t>Day 4 Put-in  Date+Time</t>
  </si>
  <si>
    <t>Day 4 Put-in  Flow</t>
  </si>
  <si>
    <t>Day 4 Takeout  Date+Time</t>
  </si>
  <si>
    <t>Day 4 Takeout  Flow</t>
  </si>
</sst>
</file>

<file path=xl/styles.xml><?xml version="1.0" encoding="utf-8"?>
<styleSheet xmlns="http://schemas.openxmlformats.org/spreadsheetml/2006/main">
  <numFmts count="5">
    <numFmt numFmtId="164" formatCode="[$-409]m/d/yy\ h:mm\ AM/PM;@"/>
    <numFmt numFmtId="165" formatCode="m/d/yy\ h:mm;@"/>
    <numFmt numFmtId="166" formatCode="[$-F400]h:mm:ss\ AM/PM"/>
    <numFmt numFmtId="167" formatCode="mm/dd/yyyy"/>
    <numFmt numFmtId="168" formatCode="[$-F800]dddd\,\ mmmm\ dd\,\ yy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Microsoft Sans Serif"/>
      <family val="2"/>
    </font>
    <font>
      <b/>
      <sz val="10"/>
      <name val="Microsoft Sans Serif"/>
      <family val="2"/>
    </font>
    <font>
      <i/>
      <sz val="10"/>
      <name val="Microsoft Sans Serif"/>
      <family val="2"/>
    </font>
    <font>
      <sz val="10"/>
      <name val="Microsoft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medium">
        <color auto="1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 applyAlignment="1">
      <alignment wrapText="1"/>
    </xf>
    <xf numFmtId="0" fontId="19" fillId="0" borderId="16" xfId="0" applyFont="1" applyBorder="1" applyAlignment="1">
      <alignment horizontal="left" wrapText="1"/>
    </xf>
    <xf numFmtId="0" fontId="19" fillId="0" borderId="19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0" fillId="0" borderId="22" xfId="0" applyFont="1" applyBorder="1"/>
    <xf numFmtId="0" fontId="20" fillId="0" borderId="23" xfId="0" applyFont="1" applyBorder="1" applyAlignment="1">
      <alignment wrapText="1"/>
    </xf>
    <xf numFmtId="0" fontId="20" fillId="0" borderId="21" xfId="0" applyFont="1" applyBorder="1" applyAlignment="1">
      <alignment horizontal="left" wrapText="1"/>
    </xf>
    <xf numFmtId="0" fontId="20" fillId="0" borderId="24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wrapText="1"/>
    </xf>
    <xf numFmtId="166" fontId="0" fillId="0" borderId="26" xfId="0" applyNumberFormat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 wrapText="1"/>
    </xf>
    <xf numFmtId="166" fontId="0" fillId="0" borderId="28" xfId="0" applyNumberFormat="1" applyBorder="1" applyAlignment="1">
      <alignment wrapText="1"/>
    </xf>
    <xf numFmtId="0" fontId="0" fillId="0" borderId="14" xfId="0" applyBorder="1"/>
    <xf numFmtId="0" fontId="0" fillId="0" borderId="12" xfId="0" applyBorder="1"/>
    <xf numFmtId="0" fontId="0" fillId="0" borderId="12" xfId="0" applyBorder="1" applyAlignment="1">
      <alignment wrapText="1"/>
    </xf>
    <xf numFmtId="166" fontId="0" fillId="0" borderId="14" xfId="0" applyNumberFormat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4" xfId="0" applyBorder="1" applyAlignment="1">
      <alignment wrapText="1"/>
    </xf>
    <xf numFmtId="166" fontId="0" fillId="0" borderId="31" xfId="0" applyNumberFormat="1" applyBorder="1" applyAlignment="1">
      <alignment wrapText="1"/>
    </xf>
    <xf numFmtId="167" fontId="0" fillId="0" borderId="11" xfId="0" applyNumberFormat="1" applyBorder="1" applyAlignment="1">
      <alignment wrapText="1"/>
    </xf>
    <xf numFmtId="167" fontId="0" fillId="0" borderId="12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166" fontId="0" fillId="0" borderId="14" xfId="0" applyNumberFormat="1" applyBorder="1" applyAlignment="1">
      <alignment wrapText="1"/>
    </xf>
    <xf numFmtId="166" fontId="21" fillId="0" borderId="14" xfId="0" applyNumberFormat="1" applyFont="1" applyBorder="1" applyAlignment="1">
      <alignment horizontal="left" wrapText="1"/>
    </xf>
    <xf numFmtId="0" fontId="0" fillId="0" borderId="14" xfId="0" applyFill="1" applyBorder="1"/>
    <xf numFmtId="0" fontId="0" fillId="0" borderId="12" xfId="0" applyFill="1" applyBorder="1"/>
    <xf numFmtId="167" fontId="0" fillId="0" borderId="12" xfId="0" applyNumberFormat="1" applyFill="1" applyBorder="1" applyAlignment="1">
      <alignment wrapText="1"/>
    </xf>
    <xf numFmtId="166" fontId="21" fillId="0" borderId="14" xfId="0" applyNumberFormat="1" applyFont="1" applyFill="1" applyBorder="1" applyAlignment="1">
      <alignment horizontal="left" wrapText="1"/>
    </xf>
    <xf numFmtId="0" fontId="0" fillId="0" borderId="31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166" fontId="0" fillId="0" borderId="11" xfId="0" applyNumberFormat="1" applyFill="1" applyBorder="1" applyAlignment="1">
      <alignment wrapText="1"/>
    </xf>
    <xf numFmtId="0" fontId="0" fillId="0" borderId="16" xfId="0" applyBorder="1"/>
    <xf numFmtId="0" fontId="0" fillId="0" borderId="18" xfId="0" applyBorder="1"/>
    <xf numFmtId="167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166" fontId="0" fillId="33" borderId="14" xfId="0" applyNumberFormat="1" applyFill="1" applyBorder="1" applyAlignment="1">
      <alignment horizontal="left" wrapText="1"/>
    </xf>
    <xf numFmtId="166" fontId="21" fillId="33" borderId="14" xfId="0" applyNumberFormat="1" applyFont="1" applyFill="1" applyBorder="1" applyAlignment="1">
      <alignment horizontal="left" wrapText="1"/>
    </xf>
    <xf numFmtId="0" fontId="19" fillId="0" borderId="16" xfId="0" applyFont="1" applyBorder="1" applyAlignment="1">
      <alignment wrapText="1"/>
    </xf>
    <xf numFmtId="167" fontId="0" fillId="0" borderId="14" xfId="0" applyNumberFormat="1" applyBorder="1" applyAlignment="1">
      <alignment wrapText="1"/>
    </xf>
    <xf numFmtId="167" fontId="0" fillId="0" borderId="14" xfId="0" applyNumberFormat="1" applyFill="1" applyBorder="1" applyAlignment="1">
      <alignment wrapText="1"/>
    </xf>
    <xf numFmtId="167" fontId="0" fillId="0" borderId="16" xfId="0" applyNumberFormat="1" applyBorder="1" applyAlignment="1">
      <alignment wrapText="1"/>
    </xf>
    <xf numFmtId="0" fontId="0" fillId="33" borderId="14" xfId="0" applyFill="1" applyBorder="1" applyAlignment="1">
      <alignment wrapText="1"/>
    </xf>
    <xf numFmtId="167" fontId="0" fillId="33" borderId="14" xfId="0" applyNumberFormat="1" applyFill="1" applyBorder="1" applyAlignment="1">
      <alignment wrapText="1"/>
    </xf>
    <xf numFmtId="0" fontId="0" fillId="33" borderId="14" xfId="0" applyFill="1" applyBorder="1"/>
    <xf numFmtId="0" fontId="0" fillId="33" borderId="12" xfId="0" applyFill="1" applyBorder="1"/>
    <xf numFmtId="167" fontId="0" fillId="33" borderId="12" xfId="0" applyNumberForma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32" xfId="0" applyFill="1" applyBorder="1" applyAlignment="1">
      <alignment wrapText="1"/>
    </xf>
    <xf numFmtId="166" fontId="0" fillId="33" borderId="31" xfId="0" applyNumberFormat="1" applyFill="1" applyBorder="1" applyAlignment="1">
      <alignment wrapText="1"/>
    </xf>
    <xf numFmtId="166" fontId="0" fillId="33" borderId="11" xfId="0" applyNumberFormat="1" applyFill="1" applyBorder="1" applyAlignment="1">
      <alignment wrapText="1"/>
    </xf>
    <xf numFmtId="0" fontId="0" fillId="33" borderId="0" xfId="0" applyFill="1"/>
    <xf numFmtId="166" fontId="21" fillId="0" borderId="16" xfId="0" applyNumberFormat="1" applyFont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11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0" fillId="33" borderId="33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left" wrapText="1"/>
    </xf>
    <xf numFmtId="18" fontId="0" fillId="0" borderId="0" xfId="0" applyNumberFormat="1"/>
    <xf numFmtId="2" fontId="0" fillId="0" borderId="0" xfId="0" applyNumberFormat="1" applyAlignment="1">
      <alignment horizontal="center"/>
    </xf>
    <xf numFmtId="0" fontId="20" fillId="0" borderId="0" xfId="0" applyFont="1" applyFill="1" applyBorder="1" applyAlignment="1">
      <alignment wrapText="1"/>
    </xf>
    <xf numFmtId="166" fontId="0" fillId="0" borderId="0" xfId="0" applyNumberFormat="1"/>
    <xf numFmtId="20" fontId="0" fillId="0" borderId="0" xfId="0" applyNumberFormat="1"/>
    <xf numFmtId="0" fontId="19" fillId="0" borderId="34" xfId="0" applyFont="1" applyBorder="1" applyAlignment="1">
      <alignment horizontal="center" wrapText="1"/>
    </xf>
    <xf numFmtId="166" fontId="0" fillId="0" borderId="33" xfId="0" applyNumberFormat="1" applyBorder="1" applyAlignment="1">
      <alignment wrapText="1"/>
    </xf>
    <xf numFmtId="166" fontId="0" fillId="0" borderId="15" xfId="0" applyNumberFormat="1" applyBorder="1" applyAlignment="1">
      <alignment wrapText="1"/>
    </xf>
    <xf numFmtId="165" fontId="0" fillId="33" borderId="11" xfId="0" applyNumberFormat="1" applyFill="1" applyBorder="1" applyAlignment="1">
      <alignment horizontal="center"/>
    </xf>
    <xf numFmtId="166" fontId="0" fillId="33" borderId="33" xfId="0" applyNumberFormat="1" applyFill="1" applyBorder="1" applyAlignment="1">
      <alignment wrapText="1"/>
    </xf>
    <xf numFmtId="0" fontId="0" fillId="33" borderId="11" xfId="0" applyNumberFormat="1" applyFill="1" applyBorder="1" applyAlignment="1">
      <alignment horizontal="center"/>
    </xf>
    <xf numFmtId="0" fontId="20" fillId="34" borderId="24" xfId="0" applyFont="1" applyFill="1" applyBorder="1" applyAlignment="1">
      <alignment wrapText="1"/>
    </xf>
    <xf numFmtId="0" fontId="20" fillId="34" borderId="22" xfId="0" applyFont="1" applyFill="1" applyBorder="1" applyAlignment="1">
      <alignment wrapText="1"/>
    </xf>
    <xf numFmtId="20" fontId="0" fillId="34" borderId="0" xfId="0" applyNumberFormat="1" applyFill="1"/>
    <xf numFmtId="20" fontId="0" fillId="0" borderId="11" xfId="0" applyNumberFormat="1" applyBorder="1" applyAlignment="1">
      <alignment wrapText="1"/>
    </xf>
    <xf numFmtId="14" fontId="0" fillId="33" borderId="14" xfId="0" applyNumberFormat="1" applyFill="1" applyBorder="1" applyAlignment="1">
      <alignment wrapText="1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4" fontId="0" fillId="0" borderId="0" xfId="0" applyNumberFormat="1"/>
    <xf numFmtId="167" fontId="0" fillId="33" borderId="18" xfId="0" applyNumberFormat="1" applyFill="1" applyBorder="1" applyAlignment="1">
      <alignment wrapText="1"/>
    </xf>
    <xf numFmtId="166" fontId="0" fillId="33" borderId="16" xfId="0" applyNumberFormat="1" applyFill="1" applyBorder="1" applyAlignment="1">
      <alignment horizontal="left" wrapText="1"/>
    </xf>
    <xf numFmtId="167" fontId="0" fillId="33" borderId="16" xfId="0" applyNumberFormat="1" applyFill="1" applyBorder="1" applyAlignment="1">
      <alignment wrapText="1"/>
    </xf>
    <xf numFmtId="166" fontId="21" fillId="0" borderId="11" xfId="0" applyNumberFormat="1" applyFont="1" applyBorder="1" applyAlignment="1">
      <alignment horizontal="left" wrapText="1"/>
    </xf>
    <xf numFmtId="166" fontId="0" fillId="0" borderId="11" xfId="0" applyNumberFormat="1" applyFill="1" applyBorder="1" applyAlignment="1">
      <alignment horizontal="left" wrapText="1"/>
    </xf>
    <xf numFmtId="166" fontId="21" fillId="33" borderId="11" xfId="0" applyNumberFormat="1" applyFont="1" applyFill="1" applyBorder="1" applyAlignment="1">
      <alignment horizontal="left" wrapText="1"/>
    </xf>
    <xf numFmtId="2" fontId="0" fillId="0" borderId="14" xfId="0" applyNumberFormat="1" applyBorder="1" applyAlignment="1">
      <alignment horizontal="center"/>
    </xf>
    <xf numFmtId="166" fontId="21" fillId="0" borderId="33" xfId="0" applyNumberFormat="1" applyFont="1" applyBorder="1" applyAlignment="1">
      <alignment horizontal="left" wrapText="1"/>
    </xf>
    <xf numFmtId="166" fontId="21" fillId="33" borderId="33" xfId="0" applyNumberFormat="1" applyFont="1" applyFill="1" applyBorder="1" applyAlignment="1">
      <alignment horizontal="left" wrapText="1"/>
    </xf>
    <xf numFmtId="0" fontId="0" fillId="33" borderId="15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2" fontId="0" fillId="0" borderId="15" xfId="0" applyNumberFormat="1" applyBorder="1" applyAlignment="1">
      <alignment horizontal="center"/>
    </xf>
    <xf numFmtId="166" fontId="0" fillId="33" borderId="17" xfId="0" applyNumberFormat="1" applyFill="1" applyBorder="1" applyAlignment="1">
      <alignment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/>
    <xf numFmtId="0" fontId="0" fillId="33" borderId="11" xfId="0" applyFill="1" applyBorder="1"/>
    <xf numFmtId="2" fontId="0" fillId="0" borderId="33" xfId="0" applyNumberForma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Rubicon</a:t>
            </a:r>
            <a:r>
              <a:rPr lang="en-US" baseline="0"/>
              <a:t> River Flows</a:t>
            </a:r>
            <a:endParaRPr lang="en-US"/>
          </a:p>
        </c:rich>
      </c:tx>
      <c:layout>
        <c:manualLayout>
          <c:xMode val="edge"/>
          <c:yMode val="edge"/>
          <c:x val="0.41663148866830169"/>
          <c:y val="3.0271667959370311E-2"/>
        </c:manualLayout>
      </c:layout>
      <c:overlay val="1"/>
    </c:title>
    <c:plotArea>
      <c:layout>
        <c:manualLayout>
          <c:layoutTarget val="inner"/>
          <c:xMode val="edge"/>
          <c:yMode val="edge"/>
          <c:x val="8.7771874025396462E-2"/>
          <c:y val="2.2406119294525621E-2"/>
          <c:w val="0.87423842516982364"/>
          <c:h val="0.81240305716832362"/>
        </c:manualLayout>
      </c:layout>
      <c:scatterChart>
        <c:scatterStyle val="smoothMarker"/>
        <c:ser>
          <c:idx val="0"/>
          <c:order val="0"/>
          <c:tx>
            <c:v>Rubicon at Ellicott Bridge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xVal>
            <c:numRef>
              <c:f>'Rubicon Flows'!$A$2895:$A$3861</c:f>
              <c:numCache>
                <c:formatCode>m/d/yy\ h:mm;@</c:formatCode>
                <c:ptCount val="967"/>
                <c:pt idx="0">
                  <c:v>40695.125</c:v>
                </c:pt>
                <c:pt idx="1">
                  <c:v>40695.166666666664</c:v>
                </c:pt>
                <c:pt idx="2">
                  <c:v>40695.208333333336</c:v>
                </c:pt>
                <c:pt idx="3">
                  <c:v>40695.25</c:v>
                </c:pt>
                <c:pt idx="4">
                  <c:v>40695.291666666664</c:v>
                </c:pt>
                <c:pt idx="5">
                  <c:v>40695.333333333336</c:v>
                </c:pt>
                <c:pt idx="6">
                  <c:v>40695.375</c:v>
                </c:pt>
                <c:pt idx="7">
                  <c:v>40695.416666666664</c:v>
                </c:pt>
                <c:pt idx="8">
                  <c:v>40695.458333333336</c:v>
                </c:pt>
                <c:pt idx="9">
                  <c:v>40695.5</c:v>
                </c:pt>
                <c:pt idx="10">
                  <c:v>40695.541666666664</c:v>
                </c:pt>
                <c:pt idx="11">
                  <c:v>40695.583333333336</c:v>
                </c:pt>
                <c:pt idx="12">
                  <c:v>40695.625</c:v>
                </c:pt>
                <c:pt idx="13">
                  <c:v>40695.666666666664</c:v>
                </c:pt>
                <c:pt idx="14">
                  <c:v>40695.708333333336</c:v>
                </c:pt>
                <c:pt idx="15">
                  <c:v>40695.75</c:v>
                </c:pt>
                <c:pt idx="16">
                  <c:v>40695.791666666664</c:v>
                </c:pt>
                <c:pt idx="17">
                  <c:v>40695.833333333336</c:v>
                </c:pt>
                <c:pt idx="18">
                  <c:v>40695.875</c:v>
                </c:pt>
                <c:pt idx="19">
                  <c:v>40695.916666666664</c:v>
                </c:pt>
                <c:pt idx="20">
                  <c:v>40695.958333333336</c:v>
                </c:pt>
                <c:pt idx="21">
                  <c:v>40696</c:v>
                </c:pt>
                <c:pt idx="22">
                  <c:v>40696.041666666664</c:v>
                </c:pt>
                <c:pt idx="23">
                  <c:v>40696.083333333336</c:v>
                </c:pt>
                <c:pt idx="24">
                  <c:v>40696.125</c:v>
                </c:pt>
                <c:pt idx="25">
                  <c:v>40696.166666666664</c:v>
                </c:pt>
                <c:pt idx="26">
                  <c:v>40696.208333333336</c:v>
                </c:pt>
                <c:pt idx="27">
                  <c:v>40696.25</c:v>
                </c:pt>
                <c:pt idx="28">
                  <c:v>40696.291666666664</c:v>
                </c:pt>
                <c:pt idx="29">
                  <c:v>40696.333333333336</c:v>
                </c:pt>
                <c:pt idx="30">
                  <c:v>40696.375</c:v>
                </c:pt>
                <c:pt idx="31">
                  <c:v>40696.416666666664</c:v>
                </c:pt>
                <c:pt idx="32">
                  <c:v>40696.458333333336</c:v>
                </c:pt>
                <c:pt idx="33">
                  <c:v>40696.5</c:v>
                </c:pt>
                <c:pt idx="34">
                  <c:v>40696.541666666664</c:v>
                </c:pt>
                <c:pt idx="35">
                  <c:v>40696.583333333336</c:v>
                </c:pt>
                <c:pt idx="36">
                  <c:v>40696.625</c:v>
                </c:pt>
                <c:pt idx="37">
                  <c:v>40696.666666666664</c:v>
                </c:pt>
                <c:pt idx="38">
                  <c:v>40696.708333333336</c:v>
                </c:pt>
                <c:pt idx="39">
                  <c:v>40696.75</c:v>
                </c:pt>
                <c:pt idx="40">
                  <c:v>40696.791666666664</c:v>
                </c:pt>
                <c:pt idx="41">
                  <c:v>40696.833333333336</c:v>
                </c:pt>
                <c:pt idx="42">
                  <c:v>40696.875</c:v>
                </c:pt>
                <c:pt idx="43">
                  <c:v>40696.916666666664</c:v>
                </c:pt>
                <c:pt idx="44">
                  <c:v>40696.958333333336</c:v>
                </c:pt>
                <c:pt idx="45">
                  <c:v>40697</c:v>
                </c:pt>
                <c:pt idx="46">
                  <c:v>40697.041666666664</c:v>
                </c:pt>
                <c:pt idx="47">
                  <c:v>40697.083333333336</c:v>
                </c:pt>
                <c:pt idx="48">
                  <c:v>40697.125</c:v>
                </c:pt>
                <c:pt idx="49">
                  <c:v>40697.166666666664</c:v>
                </c:pt>
                <c:pt idx="50">
                  <c:v>40697.208333333336</c:v>
                </c:pt>
                <c:pt idx="51">
                  <c:v>40697.25</c:v>
                </c:pt>
                <c:pt idx="52">
                  <c:v>40697.291666666664</c:v>
                </c:pt>
                <c:pt idx="53">
                  <c:v>40697.333333333336</c:v>
                </c:pt>
                <c:pt idx="54">
                  <c:v>40697.375</c:v>
                </c:pt>
                <c:pt idx="55">
                  <c:v>40697.416666666664</c:v>
                </c:pt>
                <c:pt idx="56">
                  <c:v>40697.458333333336</c:v>
                </c:pt>
                <c:pt idx="57">
                  <c:v>40697.5</c:v>
                </c:pt>
                <c:pt idx="58">
                  <c:v>40697.541666666664</c:v>
                </c:pt>
                <c:pt idx="59">
                  <c:v>40697.583333333336</c:v>
                </c:pt>
                <c:pt idx="60">
                  <c:v>40697.625</c:v>
                </c:pt>
                <c:pt idx="61">
                  <c:v>40697.666666666664</c:v>
                </c:pt>
                <c:pt idx="62">
                  <c:v>40697.708333333336</c:v>
                </c:pt>
                <c:pt idx="63">
                  <c:v>40697.75</c:v>
                </c:pt>
                <c:pt idx="64">
                  <c:v>40697.791666666664</c:v>
                </c:pt>
                <c:pt idx="65">
                  <c:v>40697.833333333336</c:v>
                </c:pt>
                <c:pt idx="66">
                  <c:v>40697.875</c:v>
                </c:pt>
                <c:pt idx="67">
                  <c:v>40697.916666666664</c:v>
                </c:pt>
                <c:pt idx="68">
                  <c:v>40697.958333333336</c:v>
                </c:pt>
                <c:pt idx="69">
                  <c:v>40698</c:v>
                </c:pt>
                <c:pt idx="70">
                  <c:v>40698.041666666664</c:v>
                </c:pt>
                <c:pt idx="71">
                  <c:v>40698.083333333336</c:v>
                </c:pt>
                <c:pt idx="72">
                  <c:v>40698.125</c:v>
                </c:pt>
                <c:pt idx="73">
                  <c:v>40698.166666666664</c:v>
                </c:pt>
                <c:pt idx="74">
                  <c:v>40698.208333333336</c:v>
                </c:pt>
                <c:pt idx="75">
                  <c:v>40698.25</c:v>
                </c:pt>
                <c:pt idx="76">
                  <c:v>40698.291666666664</c:v>
                </c:pt>
                <c:pt idx="77">
                  <c:v>40698.333333333336</c:v>
                </c:pt>
                <c:pt idx="78">
                  <c:v>40698.375</c:v>
                </c:pt>
                <c:pt idx="79">
                  <c:v>40698.416666666664</c:v>
                </c:pt>
                <c:pt idx="80">
                  <c:v>40698.458333333336</c:v>
                </c:pt>
                <c:pt idx="81">
                  <c:v>40698.5</c:v>
                </c:pt>
                <c:pt idx="82">
                  <c:v>40698.541666666664</c:v>
                </c:pt>
                <c:pt idx="83">
                  <c:v>40698.583333333336</c:v>
                </c:pt>
                <c:pt idx="84">
                  <c:v>40698.625</c:v>
                </c:pt>
                <c:pt idx="85">
                  <c:v>40698.666666666664</c:v>
                </c:pt>
                <c:pt idx="86">
                  <c:v>40698.708333333336</c:v>
                </c:pt>
                <c:pt idx="87">
                  <c:v>40698.75</c:v>
                </c:pt>
                <c:pt idx="88">
                  <c:v>40698.791666666664</c:v>
                </c:pt>
                <c:pt idx="89">
                  <c:v>40698.833333333336</c:v>
                </c:pt>
                <c:pt idx="90">
                  <c:v>40698.875</c:v>
                </c:pt>
                <c:pt idx="91">
                  <c:v>40698.916666666664</c:v>
                </c:pt>
                <c:pt idx="92">
                  <c:v>40698.958333333336</c:v>
                </c:pt>
                <c:pt idx="93">
                  <c:v>40699</c:v>
                </c:pt>
                <c:pt idx="94">
                  <c:v>40699.041666666664</c:v>
                </c:pt>
                <c:pt idx="95">
                  <c:v>40699.083333333336</c:v>
                </c:pt>
                <c:pt idx="96">
                  <c:v>40699.125</c:v>
                </c:pt>
                <c:pt idx="97">
                  <c:v>40699.166666666664</c:v>
                </c:pt>
                <c:pt idx="98">
                  <c:v>40699.208333333336</c:v>
                </c:pt>
                <c:pt idx="99">
                  <c:v>40699.25</c:v>
                </c:pt>
                <c:pt idx="100">
                  <c:v>40699.291666666664</c:v>
                </c:pt>
                <c:pt idx="101">
                  <c:v>40699.333333333336</c:v>
                </c:pt>
                <c:pt idx="102">
                  <c:v>40699.375</c:v>
                </c:pt>
                <c:pt idx="103">
                  <c:v>40699.416666666664</c:v>
                </c:pt>
                <c:pt idx="104">
                  <c:v>40699.458333333336</c:v>
                </c:pt>
                <c:pt idx="105">
                  <c:v>40699.5</c:v>
                </c:pt>
                <c:pt idx="106">
                  <c:v>40699.541666666664</c:v>
                </c:pt>
                <c:pt idx="107">
                  <c:v>40699.583333333336</c:v>
                </c:pt>
                <c:pt idx="108">
                  <c:v>40699.625</c:v>
                </c:pt>
                <c:pt idx="109">
                  <c:v>40699.666666666664</c:v>
                </c:pt>
                <c:pt idx="110">
                  <c:v>40699.708333333336</c:v>
                </c:pt>
                <c:pt idx="111">
                  <c:v>40699.75</c:v>
                </c:pt>
                <c:pt idx="112">
                  <c:v>40699.791666666664</c:v>
                </c:pt>
                <c:pt idx="113">
                  <c:v>40699.833333333336</c:v>
                </c:pt>
                <c:pt idx="114">
                  <c:v>40699.875</c:v>
                </c:pt>
                <c:pt idx="115">
                  <c:v>40699.916666666664</c:v>
                </c:pt>
                <c:pt idx="116">
                  <c:v>40699.958333333336</c:v>
                </c:pt>
                <c:pt idx="117">
                  <c:v>40700</c:v>
                </c:pt>
                <c:pt idx="118">
                  <c:v>40700.041666666664</c:v>
                </c:pt>
                <c:pt idx="119">
                  <c:v>40700.083333333336</c:v>
                </c:pt>
                <c:pt idx="120">
                  <c:v>40700.125</c:v>
                </c:pt>
                <c:pt idx="121">
                  <c:v>40700.166666666664</c:v>
                </c:pt>
                <c:pt idx="122">
                  <c:v>40700.208333333336</c:v>
                </c:pt>
                <c:pt idx="123">
                  <c:v>40700.25</c:v>
                </c:pt>
                <c:pt idx="124">
                  <c:v>40700.291666666664</c:v>
                </c:pt>
                <c:pt idx="125">
                  <c:v>40700.333333333336</c:v>
                </c:pt>
                <c:pt idx="126">
                  <c:v>40700.375</c:v>
                </c:pt>
                <c:pt idx="127">
                  <c:v>40700.416666666664</c:v>
                </c:pt>
                <c:pt idx="128">
                  <c:v>40700.458333333336</c:v>
                </c:pt>
                <c:pt idx="129">
                  <c:v>40700.5</c:v>
                </c:pt>
                <c:pt idx="130">
                  <c:v>40700.541666666664</c:v>
                </c:pt>
                <c:pt idx="131">
                  <c:v>40700.583333333336</c:v>
                </c:pt>
                <c:pt idx="132">
                  <c:v>40700.625</c:v>
                </c:pt>
                <c:pt idx="133">
                  <c:v>40700.666666666664</c:v>
                </c:pt>
                <c:pt idx="134">
                  <c:v>40700.708333333336</c:v>
                </c:pt>
                <c:pt idx="135">
                  <c:v>40700.75</c:v>
                </c:pt>
                <c:pt idx="136">
                  <c:v>40700.791666666664</c:v>
                </c:pt>
                <c:pt idx="137">
                  <c:v>40700.833333333336</c:v>
                </c:pt>
                <c:pt idx="138">
                  <c:v>40700.875</c:v>
                </c:pt>
                <c:pt idx="139">
                  <c:v>40700.916666666664</c:v>
                </c:pt>
                <c:pt idx="140">
                  <c:v>40700.958333333336</c:v>
                </c:pt>
                <c:pt idx="141">
                  <c:v>40701</c:v>
                </c:pt>
                <c:pt idx="142">
                  <c:v>40701.041666666664</c:v>
                </c:pt>
                <c:pt idx="143">
                  <c:v>40701.083333333336</c:v>
                </c:pt>
                <c:pt idx="144">
                  <c:v>40701.125</c:v>
                </c:pt>
                <c:pt idx="145">
                  <c:v>40701.166666666664</c:v>
                </c:pt>
                <c:pt idx="146">
                  <c:v>40701.208333333336</c:v>
                </c:pt>
                <c:pt idx="147">
                  <c:v>40701.25</c:v>
                </c:pt>
                <c:pt idx="148">
                  <c:v>40701.291666666664</c:v>
                </c:pt>
                <c:pt idx="149">
                  <c:v>40701.333333333336</c:v>
                </c:pt>
                <c:pt idx="150">
                  <c:v>40701.375</c:v>
                </c:pt>
                <c:pt idx="151">
                  <c:v>40701.416666666664</c:v>
                </c:pt>
                <c:pt idx="152">
                  <c:v>40701.458333333336</c:v>
                </c:pt>
                <c:pt idx="153">
                  <c:v>40701.5</c:v>
                </c:pt>
                <c:pt idx="154">
                  <c:v>40701.541666666664</c:v>
                </c:pt>
                <c:pt idx="155">
                  <c:v>40701.583333333336</c:v>
                </c:pt>
                <c:pt idx="156">
                  <c:v>40701.625</c:v>
                </c:pt>
                <c:pt idx="157">
                  <c:v>40701.666666666664</c:v>
                </c:pt>
                <c:pt idx="158">
                  <c:v>40701.708333333336</c:v>
                </c:pt>
                <c:pt idx="159">
                  <c:v>40701.75</c:v>
                </c:pt>
                <c:pt idx="160">
                  <c:v>40701.791666666664</c:v>
                </c:pt>
                <c:pt idx="161">
                  <c:v>40701.833333333336</c:v>
                </c:pt>
                <c:pt idx="162">
                  <c:v>40701.875</c:v>
                </c:pt>
                <c:pt idx="163">
                  <c:v>40701.916666666664</c:v>
                </c:pt>
                <c:pt idx="164">
                  <c:v>40701.958333333336</c:v>
                </c:pt>
                <c:pt idx="165">
                  <c:v>40702</c:v>
                </c:pt>
                <c:pt idx="166">
                  <c:v>40702.041666666664</c:v>
                </c:pt>
                <c:pt idx="167">
                  <c:v>40702.083333333336</c:v>
                </c:pt>
                <c:pt idx="168">
                  <c:v>40702.125</c:v>
                </c:pt>
                <c:pt idx="169">
                  <c:v>40702.166666666664</c:v>
                </c:pt>
                <c:pt idx="170">
                  <c:v>40702.208333333336</c:v>
                </c:pt>
                <c:pt idx="171">
                  <c:v>40702.25</c:v>
                </c:pt>
                <c:pt idx="172">
                  <c:v>40702.291666666664</c:v>
                </c:pt>
                <c:pt idx="173">
                  <c:v>40702.333333333336</c:v>
                </c:pt>
                <c:pt idx="174">
                  <c:v>40702.375</c:v>
                </c:pt>
                <c:pt idx="175">
                  <c:v>40702.416666666664</c:v>
                </c:pt>
                <c:pt idx="176">
                  <c:v>40702.458333333336</c:v>
                </c:pt>
                <c:pt idx="177">
                  <c:v>40702.5</c:v>
                </c:pt>
                <c:pt idx="178">
                  <c:v>40702.541666666664</c:v>
                </c:pt>
                <c:pt idx="179">
                  <c:v>40702.583333333336</c:v>
                </c:pt>
                <c:pt idx="180">
                  <c:v>40702.625</c:v>
                </c:pt>
                <c:pt idx="181">
                  <c:v>40702.666666666664</c:v>
                </c:pt>
                <c:pt idx="182">
                  <c:v>40702.708333333336</c:v>
                </c:pt>
                <c:pt idx="183">
                  <c:v>40702.75</c:v>
                </c:pt>
                <c:pt idx="184">
                  <c:v>40702.791666666664</c:v>
                </c:pt>
                <c:pt idx="185">
                  <c:v>40702.833333333336</c:v>
                </c:pt>
                <c:pt idx="186">
                  <c:v>40702.875</c:v>
                </c:pt>
                <c:pt idx="187">
                  <c:v>40702.916666666664</c:v>
                </c:pt>
                <c:pt idx="188">
                  <c:v>40702.958333333336</c:v>
                </c:pt>
                <c:pt idx="189">
                  <c:v>40703</c:v>
                </c:pt>
                <c:pt idx="190">
                  <c:v>40703.041666666664</c:v>
                </c:pt>
                <c:pt idx="191">
                  <c:v>40703.083333333336</c:v>
                </c:pt>
                <c:pt idx="192">
                  <c:v>40703.125</c:v>
                </c:pt>
                <c:pt idx="193">
                  <c:v>40703.166666666664</c:v>
                </c:pt>
                <c:pt idx="194">
                  <c:v>40703.208333333336</c:v>
                </c:pt>
                <c:pt idx="195">
                  <c:v>40703.25</c:v>
                </c:pt>
                <c:pt idx="196">
                  <c:v>40703.291666666664</c:v>
                </c:pt>
                <c:pt idx="197">
                  <c:v>40703.333333333336</c:v>
                </c:pt>
                <c:pt idx="198">
                  <c:v>40703.375</c:v>
                </c:pt>
                <c:pt idx="199">
                  <c:v>40703.416666666664</c:v>
                </c:pt>
                <c:pt idx="200">
                  <c:v>40703.458333333336</c:v>
                </c:pt>
                <c:pt idx="201">
                  <c:v>40703.5</c:v>
                </c:pt>
                <c:pt idx="202">
                  <c:v>40703.541666666664</c:v>
                </c:pt>
                <c:pt idx="203">
                  <c:v>40703.583333333336</c:v>
                </c:pt>
                <c:pt idx="204">
                  <c:v>40703.625</c:v>
                </c:pt>
                <c:pt idx="205">
                  <c:v>40703.666666666664</c:v>
                </c:pt>
                <c:pt idx="206">
                  <c:v>40703.708333333336</c:v>
                </c:pt>
                <c:pt idx="207">
                  <c:v>40703.75</c:v>
                </c:pt>
                <c:pt idx="208">
                  <c:v>40703.791666666664</c:v>
                </c:pt>
                <c:pt idx="209">
                  <c:v>40703.833333333336</c:v>
                </c:pt>
                <c:pt idx="210">
                  <c:v>40703.875</c:v>
                </c:pt>
                <c:pt idx="211">
                  <c:v>40703.916666666664</c:v>
                </c:pt>
                <c:pt idx="212">
                  <c:v>40703.958333333336</c:v>
                </c:pt>
                <c:pt idx="213">
                  <c:v>40704</c:v>
                </c:pt>
                <c:pt idx="214">
                  <c:v>40704.041666666664</c:v>
                </c:pt>
                <c:pt idx="215">
                  <c:v>40704.083333333336</c:v>
                </c:pt>
                <c:pt idx="216">
                  <c:v>40704.125</c:v>
                </c:pt>
                <c:pt idx="217">
                  <c:v>40704.166666666664</c:v>
                </c:pt>
                <c:pt idx="218">
                  <c:v>40704.208333333336</c:v>
                </c:pt>
                <c:pt idx="219">
                  <c:v>40704.25</c:v>
                </c:pt>
                <c:pt idx="220">
                  <c:v>40704.291666666664</c:v>
                </c:pt>
                <c:pt idx="221">
                  <c:v>40704.333333333336</c:v>
                </c:pt>
                <c:pt idx="222">
                  <c:v>40704.375</c:v>
                </c:pt>
                <c:pt idx="223">
                  <c:v>40704.416666666664</c:v>
                </c:pt>
                <c:pt idx="224">
                  <c:v>40704.458333333336</c:v>
                </c:pt>
                <c:pt idx="225">
                  <c:v>40704.5</c:v>
                </c:pt>
                <c:pt idx="226">
                  <c:v>40704.541666666664</c:v>
                </c:pt>
                <c:pt idx="227">
                  <c:v>40704.583333333336</c:v>
                </c:pt>
                <c:pt idx="228">
                  <c:v>40704.625</c:v>
                </c:pt>
                <c:pt idx="229">
                  <c:v>40704.666666666664</c:v>
                </c:pt>
                <c:pt idx="230">
                  <c:v>40704.708333333336</c:v>
                </c:pt>
                <c:pt idx="231">
                  <c:v>40704.75</c:v>
                </c:pt>
                <c:pt idx="232">
                  <c:v>40704.791666666664</c:v>
                </c:pt>
                <c:pt idx="233">
                  <c:v>40704.833333333336</c:v>
                </c:pt>
                <c:pt idx="234">
                  <c:v>40704.875</c:v>
                </c:pt>
                <c:pt idx="235">
                  <c:v>40704.916666666664</c:v>
                </c:pt>
                <c:pt idx="236">
                  <c:v>40704.958333333336</c:v>
                </c:pt>
                <c:pt idx="237">
                  <c:v>40705</c:v>
                </c:pt>
                <c:pt idx="238">
                  <c:v>40705.041666666664</c:v>
                </c:pt>
                <c:pt idx="239">
                  <c:v>40705.083333333336</c:v>
                </c:pt>
                <c:pt idx="240">
                  <c:v>40705.125</c:v>
                </c:pt>
                <c:pt idx="241">
                  <c:v>40705.166666666664</c:v>
                </c:pt>
                <c:pt idx="242">
                  <c:v>40705.208333333336</c:v>
                </c:pt>
                <c:pt idx="243">
                  <c:v>40705.25</c:v>
                </c:pt>
                <c:pt idx="244">
                  <c:v>40705.291666666664</c:v>
                </c:pt>
                <c:pt idx="245">
                  <c:v>40705.333333333336</c:v>
                </c:pt>
                <c:pt idx="246">
                  <c:v>40705.375</c:v>
                </c:pt>
                <c:pt idx="247">
                  <c:v>40705.416666666664</c:v>
                </c:pt>
                <c:pt idx="248">
                  <c:v>40705.458333333336</c:v>
                </c:pt>
                <c:pt idx="249">
                  <c:v>40705.5</c:v>
                </c:pt>
                <c:pt idx="250">
                  <c:v>40705.541666666664</c:v>
                </c:pt>
                <c:pt idx="251">
                  <c:v>40705.583333333336</c:v>
                </c:pt>
                <c:pt idx="252">
                  <c:v>40705.625</c:v>
                </c:pt>
                <c:pt idx="253">
                  <c:v>40705.666666666664</c:v>
                </c:pt>
                <c:pt idx="254">
                  <c:v>40705.708333333336</c:v>
                </c:pt>
                <c:pt idx="255">
                  <c:v>40705.75</c:v>
                </c:pt>
                <c:pt idx="256">
                  <c:v>40705.791666666664</c:v>
                </c:pt>
                <c:pt idx="257">
                  <c:v>40705.833333333336</c:v>
                </c:pt>
                <c:pt idx="258">
                  <c:v>40705.875</c:v>
                </c:pt>
                <c:pt idx="259">
                  <c:v>40705.916666666664</c:v>
                </c:pt>
                <c:pt idx="260">
                  <c:v>40705.958333333336</c:v>
                </c:pt>
                <c:pt idx="261">
                  <c:v>40706</c:v>
                </c:pt>
                <c:pt idx="262">
                  <c:v>40706.041666666664</c:v>
                </c:pt>
                <c:pt idx="263">
                  <c:v>40706.083333333336</c:v>
                </c:pt>
                <c:pt idx="264">
                  <c:v>40706.125</c:v>
                </c:pt>
                <c:pt idx="265">
                  <c:v>40706.166666666664</c:v>
                </c:pt>
                <c:pt idx="266">
                  <c:v>40706.208333333336</c:v>
                </c:pt>
                <c:pt idx="267">
                  <c:v>40706.25</c:v>
                </c:pt>
                <c:pt idx="268">
                  <c:v>40706.291666666664</c:v>
                </c:pt>
                <c:pt idx="269">
                  <c:v>40706.333333333336</c:v>
                </c:pt>
                <c:pt idx="270">
                  <c:v>40706.375</c:v>
                </c:pt>
                <c:pt idx="271">
                  <c:v>40706.416666666664</c:v>
                </c:pt>
                <c:pt idx="272">
                  <c:v>40706.458333333336</c:v>
                </c:pt>
                <c:pt idx="273">
                  <c:v>40706.5</c:v>
                </c:pt>
                <c:pt idx="274">
                  <c:v>40706.541666666664</c:v>
                </c:pt>
                <c:pt idx="275">
                  <c:v>40706.583333333336</c:v>
                </c:pt>
                <c:pt idx="276">
                  <c:v>40706.625</c:v>
                </c:pt>
                <c:pt idx="277">
                  <c:v>40706.666666666664</c:v>
                </c:pt>
                <c:pt idx="278">
                  <c:v>40706.708333333336</c:v>
                </c:pt>
                <c:pt idx="279">
                  <c:v>40706.75</c:v>
                </c:pt>
                <c:pt idx="280">
                  <c:v>40706.791666666664</c:v>
                </c:pt>
                <c:pt idx="281">
                  <c:v>40706.833333333336</c:v>
                </c:pt>
                <c:pt idx="282">
                  <c:v>40706.875</c:v>
                </c:pt>
                <c:pt idx="283">
                  <c:v>40706.916666666664</c:v>
                </c:pt>
                <c:pt idx="284">
                  <c:v>40706.958333333336</c:v>
                </c:pt>
                <c:pt idx="285">
                  <c:v>40707</c:v>
                </c:pt>
                <c:pt idx="286">
                  <c:v>40707.041666666664</c:v>
                </c:pt>
                <c:pt idx="287">
                  <c:v>40707.083333333336</c:v>
                </c:pt>
                <c:pt idx="288">
                  <c:v>40707.125</c:v>
                </c:pt>
                <c:pt idx="289">
                  <c:v>40707.166666666664</c:v>
                </c:pt>
                <c:pt idx="290">
                  <c:v>40707.208333333336</c:v>
                </c:pt>
                <c:pt idx="291">
                  <c:v>40707.25</c:v>
                </c:pt>
                <c:pt idx="292">
                  <c:v>40707.291666666664</c:v>
                </c:pt>
                <c:pt idx="293">
                  <c:v>40707.333333333336</c:v>
                </c:pt>
                <c:pt idx="294">
                  <c:v>40707.375</c:v>
                </c:pt>
                <c:pt idx="295">
                  <c:v>40707.416666666664</c:v>
                </c:pt>
                <c:pt idx="296">
                  <c:v>40707.458333333336</c:v>
                </c:pt>
                <c:pt idx="297">
                  <c:v>40707.5</c:v>
                </c:pt>
                <c:pt idx="298">
                  <c:v>40707.541666666664</c:v>
                </c:pt>
                <c:pt idx="299">
                  <c:v>40707.583333333336</c:v>
                </c:pt>
                <c:pt idx="300">
                  <c:v>40707.625</c:v>
                </c:pt>
                <c:pt idx="301">
                  <c:v>40707.666666666664</c:v>
                </c:pt>
                <c:pt idx="302">
                  <c:v>40707.708333333336</c:v>
                </c:pt>
                <c:pt idx="303">
                  <c:v>40707.75</c:v>
                </c:pt>
                <c:pt idx="304">
                  <c:v>40707.791666666664</c:v>
                </c:pt>
                <c:pt idx="305">
                  <c:v>40707.833333333336</c:v>
                </c:pt>
                <c:pt idx="306">
                  <c:v>40707.875</c:v>
                </c:pt>
                <c:pt idx="307">
                  <c:v>40707.916666666664</c:v>
                </c:pt>
                <c:pt idx="308">
                  <c:v>40707.958333333336</c:v>
                </c:pt>
                <c:pt idx="309">
                  <c:v>40708</c:v>
                </c:pt>
                <c:pt idx="310">
                  <c:v>40708.041666666664</c:v>
                </c:pt>
                <c:pt idx="311">
                  <c:v>40708.083333333336</c:v>
                </c:pt>
                <c:pt idx="312">
                  <c:v>40708.125</c:v>
                </c:pt>
                <c:pt idx="313">
                  <c:v>40708.166666666664</c:v>
                </c:pt>
                <c:pt idx="314">
                  <c:v>40708.208333333336</c:v>
                </c:pt>
                <c:pt idx="315">
                  <c:v>40708.25</c:v>
                </c:pt>
                <c:pt idx="316">
                  <c:v>40708.291666666664</c:v>
                </c:pt>
                <c:pt idx="317">
                  <c:v>40708.333333333336</c:v>
                </c:pt>
                <c:pt idx="318">
                  <c:v>40708.375</c:v>
                </c:pt>
                <c:pt idx="319">
                  <c:v>40708.416666666664</c:v>
                </c:pt>
                <c:pt idx="320">
                  <c:v>40708.458333333336</c:v>
                </c:pt>
                <c:pt idx="321">
                  <c:v>40708.5</c:v>
                </c:pt>
                <c:pt idx="322">
                  <c:v>40708.541666666664</c:v>
                </c:pt>
                <c:pt idx="323">
                  <c:v>40708.583333333336</c:v>
                </c:pt>
                <c:pt idx="324">
                  <c:v>40708.625</c:v>
                </c:pt>
                <c:pt idx="325">
                  <c:v>40708.666666666664</c:v>
                </c:pt>
                <c:pt idx="326">
                  <c:v>40708.708333333336</c:v>
                </c:pt>
                <c:pt idx="327">
                  <c:v>40708.75</c:v>
                </c:pt>
                <c:pt idx="328">
                  <c:v>40708.791666666664</c:v>
                </c:pt>
                <c:pt idx="329">
                  <c:v>40708.833333333336</c:v>
                </c:pt>
                <c:pt idx="330">
                  <c:v>40708.875</c:v>
                </c:pt>
                <c:pt idx="331">
                  <c:v>40708.916666666664</c:v>
                </c:pt>
                <c:pt idx="332">
                  <c:v>40708.958333333336</c:v>
                </c:pt>
                <c:pt idx="333">
                  <c:v>40709</c:v>
                </c:pt>
                <c:pt idx="334">
                  <c:v>40709.041666666664</c:v>
                </c:pt>
                <c:pt idx="335">
                  <c:v>40709.083333333336</c:v>
                </c:pt>
                <c:pt idx="336">
                  <c:v>40709.125</c:v>
                </c:pt>
                <c:pt idx="337">
                  <c:v>40709.166666666664</c:v>
                </c:pt>
                <c:pt idx="338">
                  <c:v>40709.208333333336</c:v>
                </c:pt>
                <c:pt idx="339">
                  <c:v>40709.25</c:v>
                </c:pt>
                <c:pt idx="340">
                  <c:v>40709.291666666664</c:v>
                </c:pt>
                <c:pt idx="341">
                  <c:v>40709.333333333336</c:v>
                </c:pt>
                <c:pt idx="342">
                  <c:v>40709.375</c:v>
                </c:pt>
                <c:pt idx="343">
                  <c:v>40709.416666666664</c:v>
                </c:pt>
                <c:pt idx="344">
                  <c:v>40709.458333333336</c:v>
                </c:pt>
                <c:pt idx="345">
                  <c:v>40709.5</c:v>
                </c:pt>
                <c:pt idx="346">
                  <c:v>40709.541666666664</c:v>
                </c:pt>
                <c:pt idx="347">
                  <c:v>40709.583333333336</c:v>
                </c:pt>
                <c:pt idx="348">
                  <c:v>40709.625</c:v>
                </c:pt>
                <c:pt idx="349">
                  <c:v>40709.666666666664</c:v>
                </c:pt>
                <c:pt idx="350">
                  <c:v>40709.708333333336</c:v>
                </c:pt>
                <c:pt idx="351">
                  <c:v>40709.75</c:v>
                </c:pt>
                <c:pt idx="352">
                  <c:v>40709.791666666664</c:v>
                </c:pt>
                <c:pt idx="353">
                  <c:v>40709.833333333336</c:v>
                </c:pt>
                <c:pt idx="354">
                  <c:v>40709.875</c:v>
                </c:pt>
                <c:pt idx="355">
                  <c:v>40709.916666666664</c:v>
                </c:pt>
                <c:pt idx="356">
                  <c:v>40709.958333333336</c:v>
                </c:pt>
                <c:pt idx="357">
                  <c:v>40710</c:v>
                </c:pt>
                <c:pt idx="358">
                  <c:v>40710.041666666664</c:v>
                </c:pt>
                <c:pt idx="359">
                  <c:v>40710.083333333336</c:v>
                </c:pt>
                <c:pt idx="360">
                  <c:v>40710.125</c:v>
                </c:pt>
                <c:pt idx="361">
                  <c:v>40710.166666666664</c:v>
                </c:pt>
                <c:pt idx="362">
                  <c:v>40710.208333333336</c:v>
                </c:pt>
                <c:pt idx="363">
                  <c:v>40710.25</c:v>
                </c:pt>
                <c:pt idx="364">
                  <c:v>40710.291666666664</c:v>
                </c:pt>
                <c:pt idx="365">
                  <c:v>40710.333333333336</c:v>
                </c:pt>
                <c:pt idx="366">
                  <c:v>40710.375</c:v>
                </c:pt>
                <c:pt idx="367">
                  <c:v>40710.416666666664</c:v>
                </c:pt>
                <c:pt idx="368">
                  <c:v>40710.458333333336</c:v>
                </c:pt>
                <c:pt idx="369">
                  <c:v>40710.5</c:v>
                </c:pt>
                <c:pt idx="370">
                  <c:v>40710.541666666664</c:v>
                </c:pt>
                <c:pt idx="371">
                  <c:v>40710.583333333336</c:v>
                </c:pt>
                <c:pt idx="372">
                  <c:v>40710.625</c:v>
                </c:pt>
                <c:pt idx="373">
                  <c:v>40710.666666666664</c:v>
                </c:pt>
                <c:pt idx="374">
                  <c:v>40710.708333333336</c:v>
                </c:pt>
                <c:pt idx="375">
                  <c:v>40710.75</c:v>
                </c:pt>
                <c:pt idx="376">
                  <c:v>40710.791666666664</c:v>
                </c:pt>
                <c:pt idx="377">
                  <c:v>40710.833333333336</c:v>
                </c:pt>
                <c:pt idx="378">
                  <c:v>40710.875</c:v>
                </c:pt>
                <c:pt idx="379">
                  <c:v>40710.916666666664</c:v>
                </c:pt>
                <c:pt idx="380">
                  <c:v>40710.958333333336</c:v>
                </c:pt>
                <c:pt idx="381">
                  <c:v>40711</c:v>
                </c:pt>
                <c:pt idx="382">
                  <c:v>40711.041666666664</c:v>
                </c:pt>
                <c:pt idx="383">
                  <c:v>40711.083333333336</c:v>
                </c:pt>
                <c:pt idx="384">
                  <c:v>40711.125</c:v>
                </c:pt>
                <c:pt idx="385">
                  <c:v>40711.166666666664</c:v>
                </c:pt>
                <c:pt idx="386">
                  <c:v>40711.208333333336</c:v>
                </c:pt>
                <c:pt idx="387">
                  <c:v>40711.25</c:v>
                </c:pt>
                <c:pt idx="388">
                  <c:v>40711.291666666664</c:v>
                </c:pt>
                <c:pt idx="389">
                  <c:v>40711.333333333336</c:v>
                </c:pt>
                <c:pt idx="390">
                  <c:v>40711.375</c:v>
                </c:pt>
                <c:pt idx="391">
                  <c:v>40711.416666666664</c:v>
                </c:pt>
                <c:pt idx="392">
                  <c:v>40711.458333333336</c:v>
                </c:pt>
                <c:pt idx="393">
                  <c:v>40711.5</c:v>
                </c:pt>
                <c:pt idx="394">
                  <c:v>40711.541666666664</c:v>
                </c:pt>
                <c:pt idx="395">
                  <c:v>40711.583333333336</c:v>
                </c:pt>
                <c:pt idx="396">
                  <c:v>40711.625</c:v>
                </c:pt>
                <c:pt idx="397">
                  <c:v>40711.666666666664</c:v>
                </c:pt>
                <c:pt idx="398">
                  <c:v>40711.708333333336</c:v>
                </c:pt>
                <c:pt idx="399">
                  <c:v>40711.75</c:v>
                </c:pt>
                <c:pt idx="400">
                  <c:v>40711.791666666664</c:v>
                </c:pt>
                <c:pt idx="401">
                  <c:v>40711.833333333336</c:v>
                </c:pt>
                <c:pt idx="402">
                  <c:v>40711.875</c:v>
                </c:pt>
                <c:pt idx="403">
                  <c:v>40711.916666666664</c:v>
                </c:pt>
                <c:pt idx="404">
                  <c:v>40711.958333333336</c:v>
                </c:pt>
                <c:pt idx="405">
                  <c:v>40712</c:v>
                </c:pt>
                <c:pt idx="406">
                  <c:v>40712.041666666664</c:v>
                </c:pt>
                <c:pt idx="407">
                  <c:v>40712.083333333336</c:v>
                </c:pt>
                <c:pt idx="408">
                  <c:v>40712.125</c:v>
                </c:pt>
                <c:pt idx="409">
                  <c:v>40712.166666666664</c:v>
                </c:pt>
                <c:pt idx="410">
                  <c:v>40712.208333333336</c:v>
                </c:pt>
                <c:pt idx="411">
                  <c:v>40712.25</c:v>
                </c:pt>
                <c:pt idx="412">
                  <c:v>40712.291666666664</c:v>
                </c:pt>
                <c:pt idx="413">
                  <c:v>40712.333333333336</c:v>
                </c:pt>
                <c:pt idx="414">
                  <c:v>40712.375</c:v>
                </c:pt>
                <c:pt idx="415">
                  <c:v>40712.416666666664</c:v>
                </c:pt>
                <c:pt idx="416">
                  <c:v>40712.458333333336</c:v>
                </c:pt>
                <c:pt idx="417">
                  <c:v>40712.5</c:v>
                </c:pt>
                <c:pt idx="418">
                  <c:v>40712.541666666664</c:v>
                </c:pt>
                <c:pt idx="419">
                  <c:v>40712.583333333336</c:v>
                </c:pt>
                <c:pt idx="420">
                  <c:v>40712.625</c:v>
                </c:pt>
                <c:pt idx="421">
                  <c:v>40712.666666666664</c:v>
                </c:pt>
                <c:pt idx="422">
                  <c:v>40712.708333333336</c:v>
                </c:pt>
                <c:pt idx="423">
                  <c:v>40712.75</c:v>
                </c:pt>
                <c:pt idx="424">
                  <c:v>40712.791666666664</c:v>
                </c:pt>
                <c:pt idx="425">
                  <c:v>40712.833333333336</c:v>
                </c:pt>
                <c:pt idx="426">
                  <c:v>40712.875</c:v>
                </c:pt>
                <c:pt idx="427">
                  <c:v>40712.916666666664</c:v>
                </c:pt>
                <c:pt idx="428">
                  <c:v>40712.958333333336</c:v>
                </c:pt>
                <c:pt idx="429">
                  <c:v>40713</c:v>
                </c:pt>
                <c:pt idx="430">
                  <c:v>40713.041666666664</c:v>
                </c:pt>
                <c:pt idx="431">
                  <c:v>40713.083333333336</c:v>
                </c:pt>
                <c:pt idx="432">
                  <c:v>40713.125</c:v>
                </c:pt>
                <c:pt idx="433">
                  <c:v>40713.166666666664</c:v>
                </c:pt>
                <c:pt idx="434">
                  <c:v>40713.208333333336</c:v>
                </c:pt>
                <c:pt idx="435">
                  <c:v>40713.25</c:v>
                </c:pt>
                <c:pt idx="436">
                  <c:v>40713.291666666664</c:v>
                </c:pt>
                <c:pt idx="437">
                  <c:v>40713.333333333336</c:v>
                </c:pt>
                <c:pt idx="438">
                  <c:v>40713.375</c:v>
                </c:pt>
                <c:pt idx="439">
                  <c:v>40713.416666666664</c:v>
                </c:pt>
                <c:pt idx="440">
                  <c:v>40713.458333333336</c:v>
                </c:pt>
                <c:pt idx="441">
                  <c:v>40713.5</c:v>
                </c:pt>
                <c:pt idx="442">
                  <c:v>40713.541666666664</c:v>
                </c:pt>
                <c:pt idx="443">
                  <c:v>40713.583333333336</c:v>
                </c:pt>
                <c:pt idx="444">
                  <c:v>40713.625</c:v>
                </c:pt>
                <c:pt idx="445">
                  <c:v>40713.666666666664</c:v>
                </c:pt>
                <c:pt idx="446">
                  <c:v>40713.708333333336</c:v>
                </c:pt>
                <c:pt idx="447">
                  <c:v>40713.75</c:v>
                </c:pt>
                <c:pt idx="448">
                  <c:v>40713.791666666664</c:v>
                </c:pt>
                <c:pt idx="449">
                  <c:v>40713.833333333336</c:v>
                </c:pt>
                <c:pt idx="450">
                  <c:v>40713.875</c:v>
                </c:pt>
                <c:pt idx="451">
                  <c:v>40713.916666666664</c:v>
                </c:pt>
                <c:pt idx="452">
                  <c:v>40713.958333333336</c:v>
                </c:pt>
                <c:pt idx="453">
                  <c:v>40714</c:v>
                </c:pt>
                <c:pt idx="454">
                  <c:v>40714.041666666664</c:v>
                </c:pt>
                <c:pt idx="455">
                  <c:v>40714.083333333336</c:v>
                </c:pt>
                <c:pt idx="456">
                  <c:v>40714.125</c:v>
                </c:pt>
                <c:pt idx="457">
                  <c:v>40714.166666666664</c:v>
                </c:pt>
                <c:pt idx="458">
                  <c:v>40714.208333333336</c:v>
                </c:pt>
                <c:pt idx="459">
                  <c:v>40714.25</c:v>
                </c:pt>
                <c:pt idx="460">
                  <c:v>40714.291666666664</c:v>
                </c:pt>
                <c:pt idx="461">
                  <c:v>40714.333333333336</c:v>
                </c:pt>
                <c:pt idx="462">
                  <c:v>40714.375</c:v>
                </c:pt>
                <c:pt idx="463">
                  <c:v>40714.416666666664</c:v>
                </c:pt>
                <c:pt idx="464">
                  <c:v>40714.458333333336</c:v>
                </c:pt>
                <c:pt idx="465">
                  <c:v>40714.5</c:v>
                </c:pt>
                <c:pt idx="466">
                  <c:v>40714.541666666664</c:v>
                </c:pt>
                <c:pt idx="467">
                  <c:v>40714.583333333336</c:v>
                </c:pt>
                <c:pt idx="468">
                  <c:v>40714.625</c:v>
                </c:pt>
                <c:pt idx="469">
                  <c:v>40714.666666666664</c:v>
                </c:pt>
                <c:pt idx="470">
                  <c:v>40714.708333333336</c:v>
                </c:pt>
                <c:pt idx="471">
                  <c:v>40714.75</c:v>
                </c:pt>
                <c:pt idx="472">
                  <c:v>40714.791666666664</c:v>
                </c:pt>
                <c:pt idx="473">
                  <c:v>40714.833333333336</c:v>
                </c:pt>
                <c:pt idx="474">
                  <c:v>40714.875</c:v>
                </c:pt>
                <c:pt idx="475">
                  <c:v>40714.916666666664</c:v>
                </c:pt>
                <c:pt idx="476">
                  <c:v>40714.958333333336</c:v>
                </c:pt>
                <c:pt idx="477">
                  <c:v>40715</c:v>
                </c:pt>
                <c:pt idx="478">
                  <c:v>40715.041666666664</c:v>
                </c:pt>
                <c:pt idx="479">
                  <c:v>40715.083333333336</c:v>
                </c:pt>
                <c:pt idx="480">
                  <c:v>40715.125</c:v>
                </c:pt>
                <c:pt idx="481">
                  <c:v>40715.166666666664</c:v>
                </c:pt>
                <c:pt idx="482">
                  <c:v>40715.208333333336</c:v>
                </c:pt>
                <c:pt idx="483">
                  <c:v>40715.25</c:v>
                </c:pt>
                <c:pt idx="484">
                  <c:v>40715.291666666664</c:v>
                </c:pt>
                <c:pt idx="485">
                  <c:v>40715.333333333336</c:v>
                </c:pt>
                <c:pt idx="486">
                  <c:v>40715.375</c:v>
                </c:pt>
                <c:pt idx="487">
                  <c:v>40715.416666666664</c:v>
                </c:pt>
                <c:pt idx="488">
                  <c:v>40715.458333333336</c:v>
                </c:pt>
                <c:pt idx="489">
                  <c:v>40715.5</c:v>
                </c:pt>
                <c:pt idx="490">
                  <c:v>40715.541666666664</c:v>
                </c:pt>
                <c:pt idx="491">
                  <c:v>40715.583333333336</c:v>
                </c:pt>
                <c:pt idx="492">
                  <c:v>40715.625</c:v>
                </c:pt>
                <c:pt idx="493">
                  <c:v>40715.666666666664</c:v>
                </c:pt>
                <c:pt idx="494">
                  <c:v>40715.708333333336</c:v>
                </c:pt>
                <c:pt idx="495">
                  <c:v>40715.75</c:v>
                </c:pt>
                <c:pt idx="496">
                  <c:v>40715.791666666664</c:v>
                </c:pt>
                <c:pt idx="497">
                  <c:v>40715.833333333336</c:v>
                </c:pt>
                <c:pt idx="498">
                  <c:v>40715.875</c:v>
                </c:pt>
                <c:pt idx="499">
                  <c:v>40715.916666666664</c:v>
                </c:pt>
                <c:pt idx="500">
                  <c:v>40715.958333333336</c:v>
                </c:pt>
                <c:pt idx="501">
                  <c:v>40716</c:v>
                </c:pt>
                <c:pt idx="502">
                  <c:v>40716.041666666664</c:v>
                </c:pt>
                <c:pt idx="503">
                  <c:v>40716.083333333336</c:v>
                </c:pt>
                <c:pt idx="504">
                  <c:v>40716.125</c:v>
                </c:pt>
                <c:pt idx="505">
                  <c:v>40716.166666666664</c:v>
                </c:pt>
                <c:pt idx="506">
                  <c:v>40716.208333333336</c:v>
                </c:pt>
                <c:pt idx="507">
                  <c:v>40716.25</c:v>
                </c:pt>
                <c:pt idx="508">
                  <c:v>40716.291666666664</c:v>
                </c:pt>
                <c:pt idx="509">
                  <c:v>40716.333333333336</c:v>
                </c:pt>
                <c:pt idx="510">
                  <c:v>40716.375</c:v>
                </c:pt>
                <c:pt idx="511">
                  <c:v>40716.416666666664</c:v>
                </c:pt>
                <c:pt idx="512">
                  <c:v>40716.458333333336</c:v>
                </c:pt>
                <c:pt idx="513">
                  <c:v>40716.5</c:v>
                </c:pt>
                <c:pt idx="514">
                  <c:v>40716.541666666664</c:v>
                </c:pt>
                <c:pt idx="515">
                  <c:v>40716.583333333336</c:v>
                </c:pt>
                <c:pt idx="516">
                  <c:v>40716.625</c:v>
                </c:pt>
                <c:pt idx="517">
                  <c:v>40716.666666666664</c:v>
                </c:pt>
                <c:pt idx="518">
                  <c:v>40716.708333333336</c:v>
                </c:pt>
                <c:pt idx="519">
                  <c:v>40716.75</c:v>
                </c:pt>
                <c:pt idx="520">
                  <c:v>40716.791666666664</c:v>
                </c:pt>
                <c:pt idx="521">
                  <c:v>40716.833333333336</c:v>
                </c:pt>
                <c:pt idx="522">
                  <c:v>40716.875</c:v>
                </c:pt>
                <c:pt idx="523">
                  <c:v>40716.916666666664</c:v>
                </c:pt>
                <c:pt idx="524">
                  <c:v>40716.958333333336</c:v>
                </c:pt>
                <c:pt idx="525">
                  <c:v>40717</c:v>
                </c:pt>
                <c:pt idx="526">
                  <c:v>40717.041666666664</c:v>
                </c:pt>
                <c:pt idx="527">
                  <c:v>40717.083333333336</c:v>
                </c:pt>
                <c:pt idx="528">
                  <c:v>40717.125</c:v>
                </c:pt>
                <c:pt idx="529">
                  <c:v>40717.166666666664</c:v>
                </c:pt>
                <c:pt idx="530">
                  <c:v>40717.208333333336</c:v>
                </c:pt>
                <c:pt idx="531">
                  <c:v>40717.25</c:v>
                </c:pt>
                <c:pt idx="532">
                  <c:v>40717.291666666664</c:v>
                </c:pt>
                <c:pt idx="533">
                  <c:v>40717.333333333336</c:v>
                </c:pt>
                <c:pt idx="534">
                  <c:v>40717.375</c:v>
                </c:pt>
                <c:pt idx="535">
                  <c:v>40717.416666666664</c:v>
                </c:pt>
                <c:pt idx="536">
                  <c:v>40717.458333333336</c:v>
                </c:pt>
                <c:pt idx="537">
                  <c:v>40717.5</c:v>
                </c:pt>
                <c:pt idx="538">
                  <c:v>40717.541666666664</c:v>
                </c:pt>
                <c:pt idx="539">
                  <c:v>40717.583333333336</c:v>
                </c:pt>
                <c:pt idx="540">
                  <c:v>40717.625</c:v>
                </c:pt>
                <c:pt idx="541">
                  <c:v>40717.666666666664</c:v>
                </c:pt>
                <c:pt idx="542">
                  <c:v>40717.708333333336</c:v>
                </c:pt>
                <c:pt idx="543">
                  <c:v>40717.75</c:v>
                </c:pt>
                <c:pt idx="544">
                  <c:v>40717.791666666664</c:v>
                </c:pt>
                <c:pt idx="545">
                  <c:v>40717.833333333336</c:v>
                </c:pt>
                <c:pt idx="546">
                  <c:v>40717.875</c:v>
                </c:pt>
                <c:pt idx="547">
                  <c:v>40717.916666666664</c:v>
                </c:pt>
                <c:pt idx="548">
                  <c:v>40717.958333333336</c:v>
                </c:pt>
                <c:pt idx="549">
                  <c:v>40718</c:v>
                </c:pt>
                <c:pt idx="550">
                  <c:v>40718.041666666664</c:v>
                </c:pt>
                <c:pt idx="551">
                  <c:v>40718.083333333336</c:v>
                </c:pt>
                <c:pt idx="552">
                  <c:v>40718.125</c:v>
                </c:pt>
                <c:pt idx="553">
                  <c:v>40718.166666666664</c:v>
                </c:pt>
                <c:pt idx="554">
                  <c:v>40718.208333333336</c:v>
                </c:pt>
                <c:pt idx="555">
                  <c:v>40718.25</c:v>
                </c:pt>
                <c:pt idx="556">
                  <c:v>40718.291666666664</c:v>
                </c:pt>
                <c:pt idx="557">
                  <c:v>40718.333333333336</c:v>
                </c:pt>
                <c:pt idx="558">
                  <c:v>40718.375</c:v>
                </c:pt>
                <c:pt idx="559">
                  <c:v>40718.416666666664</c:v>
                </c:pt>
                <c:pt idx="560">
                  <c:v>40718.458333333336</c:v>
                </c:pt>
                <c:pt idx="561">
                  <c:v>40718.5</c:v>
                </c:pt>
                <c:pt idx="562">
                  <c:v>40718.541666666664</c:v>
                </c:pt>
                <c:pt idx="563">
                  <c:v>40718.583333333336</c:v>
                </c:pt>
                <c:pt idx="564">
                  <c:v>40718.625</c:v>
                </c:pt>
                <c:pt idx="565">
                  <c:v>40718.666666666664</c:v>
                </c:pt>
                <c:pt idx="566">
                  <c:v>40718.708333333336</c:v>
                </c:pt>
                <c:pt idx="567">
                  <c:v>40718.75</c:v>
                </c:pt>
                <c:pt idx="568">
                  <c:v>40718.791666666664</c:v>
                </c:pt>
                <c:pt idx="569">
                  <c:v>40718.833333333336</c:v>
                </c:pt>
                <c:pt idx="570">
                  <c:v>40718.875</c:v>
                </c:pt>
                <c:pt idx="571">
                  <c:v>40718.916666666664</c:v>
                </c:pt>
                <c:pt idx="572">
                  <c:v>40718.958333333336</c:v>
                </c:pt>
                <c:pt idx="573">
                  <c:v>40719</c:v>
                </c:pt>
                <c:pt idx="574">
                  <c:v>40719.041666666664</c:v>
                </c:pt>
                <c:pt idx="575">
                  <c:v>40719.083333333336</c:v>
                </c:pt>
                <c:pt idx="576">
                  <c:v>40719.125</c:v>
                </c:pt>
                <c:pt idx="577">
                  <c:v>40719.166666666664</c:v>
                </c:pt>
                <c:pt idx="578">
                  <c:v>40719.208333333336</c:v>
                </c:pt>
                <c:pt idx="579">
                  <c:v>40719.25</c:v>
                </c:pt>
                <c:pt idx="580">
                  <c:v>40719.291666666664</c:v>
                </c:pt>
                <c:pt idx="581">
                  <c:v>40719.333333333336</c:v>
                </c:pt>
                <c:pt idx="582">
                  <c:v>40719.375</c:v>
                </c:pt>
                <c:pt idx="583">
                  <c:v>40719.416666666664</c:v>
                </c:pt>
                <c:pt idx="584">
                  <c:v>40719.458333333336</c:v>
                </c:pt>
                <c:pt idx="585">
                  <c:v>40719.5</c:v>
                </c:pt>
                <c:pt idx="586">
                  <c:v>40719.541666666664</c:v>
                </c:pt>
                <c:pt idx="587">
                  <c:v>40719.583333333336</c:v>
                </c:pt>
                <c:pt idx="588">
                  <c:v>40719.625</c:v>
                </c:pt>
                <c:pt idx="589">
                  <c:v>40719.666666666664</c:v>
                </c:pt>
                <c:pt idx="590">
                  <c:v>40719.708333333336</c:v>
                </c:pt>
                <c:pt idx="591">
                  <c:v>40719.75</c:v>
                </c:pt>
                <c:pt idx="592">
                  <c:v>40719.791666666664</c:v>
                </c:pt>
                <c:pt idx="593">
                  <c:v>40719.833333333336</c:v>
                </c:pt>
                <c:pt idx="594">
                  <c:v>40719.875</c:v>
                </c:pt>
                <c:pt idx="595">
                  <c:v>40719.916666666664</c:v>
                </c:pt>
                <c:pt idx="596">
                  <c:v>40719.958333333336</c:v>
                </c:pt>
                <c:pt idx="597">
                  <c:v>40720</c:v>
                </c:pt>
                <c:pt idx="598">
                  <c:v>40720.041666666664</c:v>
                </c:pt>
                <c:pt idx="599">
                  <c:v>40720.083333333336</c:v>
                </c:pt>
                <c:pt idx="600">
                  <c:v>40720.125</c:v>
                </c:pt>
                <c:pt idx="601">
                  <c:v>40720.166666666664</c:v>
                </c:pt>
                <c:pt idx="602">
                  <c:v>40720.208333333336</c:v>
                </c:pt>
                <c:pt idx="603">
                  <c:v>40720.25</c:v>
                </c:pt>
                <c:pt idx="604">
                  <c:v>40720.291666666664</c:v>
                </c:pt>
                <c:pt idx="605">
                  <c:v>40720.333333333336</c:v>
                </c:pt>
                <c:pt idx="606">
                  <c:v>40720.375</c:v>
                </c:pt>
                <c:pt idx="607">
                  <c:v>40720.416666666664</c:v>
                </c:pt>
                <c:pt idx="608">
                  <c:v>40720.458333333336</c:v>
                </c:pt>
                <c:pt idx="609">
                  <c:v>40720.5</c:v>
                </c:pt>
                <c:pt idx="610">
                  <c:v>40720.541666666664</c:v>
                </c:pt>
                <c:pt idx="611">
                  <c:v>40720.583333333336</c:v>
                </c:pt>
                <c:pt idx="612">
                  <c:v>40720.625</c:v>
                </c:pt>
                <c:pt idx="613">
                  <c:v>40720.666666666664</c:v>
                </c:pt>
                <c:pt idx="614">
                  <c:v>40720.708333333336</c:v>
                </c:pt>
                <c:pt idx="615">
                  <c:v>40720.75</c:v>
                </c:pt>
                <c:pt idx="616">
                  <c:v>40720.791666666664</c:v>
                </c:pt>
                <c:pt idx="617">
                  <c:v>40720.833333333336</c:v>
                </c:pt>
                <c:pt idx="618">
                  <c:v>40720.875</c:v>
                </c:pt>
                <c:pt idx="619">
                  <c:v>40720.916666666664</c:v>
                </c:pt>
                <c:pt idx="620">
                  <c:v>40720.958333333336</c:v>
                </c:pt>
                <c:pt idx="621">
                  <c:v>40721</c:v>
                </c:pt>
                <c:pt idx="622">
                  <c:v>40721.041666666664</c:v>
                </c:pt>
                <c:pt idx="623">
                  <c:v>40721.083333333336</c:v>
                </c:pt>
                <c:pt idx="624">
                  <c:v>40721.125</c:v>
                </c:pt>
                <c:pt idx="625">
                  <c:v>40721.166666666664</c:v>
                </c:pt>
                <c:pt idx="626">
                  <c:v>40721.208333333336</c:v>
                </c:pt>
                <c:pt idx="627">
                  <c:v>40721.25</c:v>
                </c:pt>
                <c:pt idx="628">
                  <c:v>40721.291666666664</c:v>
                </c:pt>
                <c:pt idx="629">
                  <c:v>40721.333333333336</c:v>
                </c:pt>
                <c:pt idx="630">
                  <c:v>40721.375</c:v>
                </c:pt>
                <c:pt idx="631">
                  <c:v>40721.416666666664</c:v>
                </c:pt>
                <c:pt idx="632">
                  <c:v>40721.458333333336</c:v>
                </c:pt>
                <c:pt idx="633">
                  <c:v>40721.5</c:v>
                </c:pt>
                <c:pt idx="634">
                  <c:v>40721.541666666664</c:v>
                </c:pt>
                <c:pt idx="635">
                  <c:v>40721.583333333336</c:v>
                </c:pt>
                <c:pt idx="636">
                  <c:v>40721.625</c:v>
                </c:pt>
                <c:pt idx="637">
                  <c:v>40721.666666666664</c:v>
                </c:pt>
                <c:pt idx="638">
                  <c:v>40721.708333333336</c:v>
                </c:pt>
                <c:pt idx="639">
                  <c:v>40721.75</c:v>
                </c:pt>
                <c:pt idx="640">
                  <c:v>40721.791666666664</c:v>
                </c:pt>
                <c:pt idx="641">
                  <c:v>40721.833333333336</c:v>
                </c:pt>
                <c:pt idx="642">
                  <c:v>40721.875</c:v>
                </c:pt>
                <c:pt idx="643">
                  <c:v>40721.916666666664</c:v>
                </c:pt>
                <c:pt idx="644">
                  <c:v>40721.958333333336</c:v>
                </c:pt>
                <c:pt idx="645">
                  <c:v>40722</c:v>
                </c:pt>
                <c:pt idx="646">
                  <c:v>40722.041666666664</c:v>
                </c:pt>
                <c:pt idx="647">
                  <c:v>40722.083333333336</c:v>
                </c:pt>
                <c:pt idx="648">
                  <c:v>40722.125</c:v>
                </c:pt>
                <c:pt idx="649">
                  <c:v>40722.166666666664</c:v>
                </c:pt>
                <c:pt idx="650">
                  <c:v>40722.208333333336</c:v>
                </c:pt>
                <c:pt idx="651">
                  <c:v>40722.25</c:v>
                </c:pt>
                <c:pt idx="652">
                  <c:v>40722.291666666664</c:v>
                </c:pt>
                <c:pt idx="653">
                  <c:v>40722.333333333336</c:v>
                </c:pt>
                <c:pt idx="654">
                  <c:v>40722.375</c:v>
                </c:pt>
                <c:pt idx="655">
                  <c:v>40722.416666666664</c:v>
                </c:pt>
                <c:pt idx="656">
                  <c:v>40722.458333333336</c:v>
                </c:pt>
                <c:pt idx="657">
                  <c:v>40722.5</c:v>
                </c:pt>
                <c:pt idx="658">
                  <c:v>40722.541666666664</c:v>
                </c:pt>
                <c:pt idx="659">
                  <c:v>40722.583333333336</c:v>
                </c:pt>
                <c:pt idx="660">
                  <c:v>40722.625</c:v>
                </c:pt>
                <c:pt idx="661">
                  <c:v>40722.666666666664</c:v>
                </c:pt>
                <c:pt idx="662">
                  <c:v>40722.708333333336</c:v>
                </c:pt>
                <c:pt idx="663">
                  <c:v>40722.75</c:v>
                </c:pt>
                <c:pt idx="664">
                  <c:v>40722.791666666664</c:v>
                </c:pt>
                <c:pt idx="665">
                  <c:v>40722.833333333336</c:v>
                </c:pt>
                <c:pt idx="666">
                  <c:v>40722.875</c:v>
                </c:pt>
                <c:pt idx="667">
                  <c:v>40722.916666666664</c:v>
                </c:pt>
                <c:pt idx="668">
                  <c:v>40722.958333333336</c:v>
                </c:pt>
                <c:pt idx="669">
                  <c:v>40723</c:v>
                </c:pt>
                <c:pt idx="670">
                  <c:v>40723.041666666664</c:v>
                </c:pt>
                <c:pt idx="671">
                  <c:v>40723.083333333336</c:v>
                </c:pt>
                <c:pt idx="672">
                  <c:v>40723.125</c:v>
                </c:pt>
                <c:pt idx="673">
                  <c:v>40723.166666666664</c:v>
                </c:pt>
                <c:pt idx="674">
                  <c:v>40723.208333333336</c:v>
                </c:pt>
                <c:pt idx="675">
                  <c:v>40723.25</c:v>
                </c:pt>
                <c:pt idx="676">
                  <c:v>40723.291666666664</c:v>
                </c:pt>
                <c:pt idx="677">
                  <c:v>40723.333333333336</c:v>
                </c:pt>
                <c:pt idx="678">
                  <c:v>40723.375</c:v>
                </c:pt>
                <c:pt idx="679">
                  <c:v>40723.416666666664</c:v>
                </c:pt>
                <c:pt idx="680">
                  <c:v>40723.458333333336</c:v>
                </c:pt>
                <c:pt idx="681">
                  <c:v>40723.5</c:v>
                </c:pt>
                <c:pt idx="682">
                  <c:v>40723.541666666664</c:v>
                </c:pt>
                <c:pt idx="683">
                  <c:v>40723.583333333336</c:v>
                </c:pt>
                <c:pt idx="684">
                  <c:v>40723.625</c:v>
                </c:pt>
                <c:pt idx="685">
                  <c:v>40723.666666666664</c:v>
                </c:pt>
                <c:pt idx="686">
                  <c:v>40723.708333333336</c:v>
                </c:pt>
                <c:pt idx="687">
                  <c:v>40723.75</c:v>
                </c:pt>
                <c:pt idx="688">
                  <c:v>40723.791666666664</c:v>
                </c:pt>
                <c:pt idx="689">
                  <c:v>40723.833333333336</c:v>
                </c:pt>
                <c:pt idx="690">
                  <c:v>40723.875</c:v>
                </c:pt>
                <c:pt idx="691">
                  <c:v>40723.916666666664</c:v>
                </c:pt>
                <c:pt idx="692">
                  <c:v>40723.958333333336</c:v>
                </c:pt>
                <c:pt idx="693">
                  <c:v>40724</c:v>
                </c:pt>
                <c:pt idx="694">
                  <c:v>40724.041666666664</c:v>
                </c:pt>
                <c:pt idx="695">
                  <c:v>40724.083333333336</c:v>
                </c:pt>
                <c:pt idx="696">
                  <c:v>40724.125</c:v>
                </c:pt>
                <c:pt idx="697">
                  <c:v>40724.166666666664</c:v>
                </c:pt>
                <c:pt idx="698">
                  <c:v>40724.208333333336</c:v>
                </c:pt>
                <c:pt idx="699">
                  <c:v>40724.25</c:v>
                </c:pt>
                <c:pt idx="700">
                  <c:v>40724.291666666664</c:v>
                </c:pt>
                <c:pt idx="701">
                  <c:v>40724.333333333336</c:v>
                </c:pt>
                <c:pt idx="702">
                  <c:v>40724.375</c:v>
                </c:pt>
                <c:pt idx="703">
                  <c:v>40724.416666666664</c:v>
                </c:pt>
                <c:pt idx="704">
                  <c:v>40724.458333333336</c:v>
                </c:pt>
                <c:pt idx="705">
                  <c:v>40724.5</c:v>
                </c:pt>
                <c:pt idx="706">
                  <c:v>40724.541666666664</c:v>
                </c:pt>
                <c:pt idx="707">
                  <c:v>40724.583333333336</c:v>
                </c:pt>
                <c:pt idx="708">
                  <c:v>40724.625</c:v>
                </c:pt>
                <c:pt idx="709">
                  <c:v>40724.666666666664</c:v>
                </c:pt>
                <c:pt idx="710">
                  <c:v>40724.708333333336</c:v>
                </c:pt>
                <c:pt idx="711">
                  <c:v>40724.75</c:v>
                </c:pt>
                <c:pt idx="712">
                  <c:v>40724.791666666664</c:v>
                </c:pt>
                <c:pt idx="713">
                  <c:v>40724.833333333336</c:v>
                </c:pt>
                <c:pt idx="714">
                  <c:v>40724.875</c:v>
                </c:pt>
                <c:pt idx="715">
                  <c:v>40724.916666666664</c:v>
                </c:pt>
                <c:pt idx="716">
                  <c:v>40724.958333333336</c:v>
                </c:pt>
                <c:pt idx="717">
                  <c:v>40725</c:v>
                </c:pt>
                <c:pt idx="718">
                  <c:v>40725.041666666664</c:v>
                </c:pt>
                <c:pt idx="719">
                  <c:v>40725.083333333336</c:v>
                </c:pt>
                <c:pt idx="720">
                  <c:v>40725.125</c:v>
                </c:pt>
                <c:pt idx="721">
                  <c:v>40725.166666666664</c:v>
                </c:pt>
                <c:pt idx="722">
                  <c:v>40725.208333333336</c:v>
                </c:pt>
                <c:pt idx="723">
                  <c:v>40725.25</c:v>
                </c:pt>
                <c:pt idx="724">
                  <c:v>40725.291666666664</c:v>
                </c:pt>
                <c:pt idx="725">
                  <c:v>40725.333333333336</c:v>
                </c:pt>
                <c:pt idx="726">
                  <c:v>40725.375</c:v>
                </c:pt>
                <c:pt idx="727">
                  <c:v>40725.416666666664</c:v>
                </c:pt>
                <c:pt idx="728">
                  <c:v>40725.458333333336</c:v>
                </c:pt>
                <c:pt idx="729">
                  <c:v>40725.5</c:v>
                </c:pt>
                <c:pt idx="730">
                  <c:v>40725.541666666664</c:v>
                </c:pt>
                <c:pt idx="731">
                  <c:v>40725.583333333336</c:v>
                </c:pt>
                <c:pt idx="732">
                  <c:v>40725.625</c:v>
                </c:pt>
                <c:pt idx="733">
                  <c:v>40725.666666666664</c:v>
                </c:pt>
                <c:pt idx="734">
                  <c:v>40725.708333333336</c:v>
                </c:pt>
                <c:pt idx="735">
                  <c:v>40725.75</c:v>
                </c:pt>
                <c:pt idx="736">
                  <c:v>40725.791666666664</c:v>
                </c:pt>
                <c:pt idx="737">
                  <c:v>40725.833333333336</c:v>
                </c:pt>
                <c:pt idx="738">
                  <c:v>40725.875</c:v>
                </c:pt>
                <c:pt idx="739">
                  <c:v>40725.916666666664</c:v>
                </c:pt>
                <c:pt idx="740">
                  <c:v>40725.958333333336</c:v>
                </c:pt>
                <c:pt idx="741">
                  <c:v>40726</c:v>
                </c:pt>
                <c:pt idx="742">
                  <c:v>40726.041666666664</c:v>
                </c:pt>
                <c:pt idx="743">
                  <c:v>40726.083333333336</c:v>
                </c:pt>
                <c:pt idx="744">
                  <c:v>40726.125</c:v>
                </c:pt>
                <c:pt idx="745">
                  <c:v>40726.166666666664</c:v>
                </c:pt>
                <c:pt idx="746">
                  <c:v>40726.208333333336</c:v>
                </c:pt>
                <c:pt idx="747">
                  <c:v>40726.25</c:v>
                </c:pt>
                <c:pt idx="748">
                  <c:v>40726.291666666664</c:v>
                </c:pt>
                <c:pt idx="749">
                  <c:v>40726.333333333336</c:v>
                </c:pt>
                <c:pt idx="750">
                  <c:v>40726.375</c:v>
                </c:pt>
                <c:pt idx="751">
                  <c:v>40726.416666666664</c:v>
                </c:pt>
                <c:pt idx="752">
                  <c:v>40726.458333333336</c:v>
                </c:pt>
                <c:pt idx="753">
                  <c:v>40726.5</c:v>
                </c:pt>
                <c:pt idx="754">
                  <c:v>40726.541666666664</c:v>
                </c:pt>
                <c:pt idx="755">
                  <c:v>40726.583333333336</c:v>
                </c:pt>
                <c:pt idx="756">
                  <c:v>40726.625</c:v>
                </c:pt>
                <c:pt idx="757">
                  <c:v>40726.666666666664</c:v>
                </c:pt>
                <c:pt idx="758">
                  <c:v>40726.708333333336</c:v>
                </c:pt>
                <c:pt idx="759">
                  <c:v>40726.75</c:v>
                </c:pt>
                <c:pt idx="760">
                  <c:v>40726.791666666664</c:v>
                </c:pt>
                <c:pt idx="761">
                  <c:v>40726.833333333336</c:v>
                </c:pt>
                <c:pt idx="762">
                  <c:v>40726.875</c:v>
                </c:pt>
                <c:pt idx="763">
                  <c:v>40726.916666666664</c:v>
                </c:pt>
                <c:pt idx="764">
                  <c:v>40726.958333333336</c:v>
                </c:pt>
                <c:pt idx="765">
                  <c:v>40727</c:v>
                </c:pt>
                <c:pt idx="766">
                  <c:v>40727.041666666664</c:v>
                </c:pt>
                <c:pt idx="767">
                  <c:v>40727.083333333336</c:v>
                </c:pt>
                <c:pt idx="768">
                  <c:v>40727.125</c:v>
                </c:pt>
                <c:pt idx="769">
                  <c:v>40727.166666666664</c:v>
                </c:pt>
                <c:pt idx="770">
                  <c:v>40727.208333333336</c:v>
                </c:pt>
                <c:pt idx="771">
                  <c:v>40727.25</c:v>
                </c:pt>
                <c:pt idx="772">
                  <c:v>40727.291666666664</c:v>
                </c:pt>
                <c:pt idx="773">
                  <c:v>40727.333333333336</c:v>
                </c:pt>
                <c:pt idx="774">
                  <c:v>40727.375</c:v>
                </c:pt>
                <c:pt idx="775">
                  <c:v>40727.416666666664</c:v>
                </c:pt>
                <c:pt idx="776">
                  <c:v>40727.458333333336</c:v>
                </c:pt>
                <c:pt idx="777">
                  <c:v>40727.5</c:v>
                </c:pt>
                <c:pt idx="778">
                  <c:v>40727.541666666664</c:v>
                </c:pt>
                <c:pt idx="779">
                  <c:v>40727.583333333336</c:v>
                </c:pt>
                <c:pt idx="780">
                  <c:v>40727.625</c:v>
                </c:pt>
                <c:pt idx="781">
                  <c:v>40727.666666666664</c:v>
                </c:pt>
                <c:pt idx="782">
                  <c:v>40727.708333333336</c:v>
                </c:pt>
                <c:pt idx="783">
                  <c:v>40727.75</c:v>
                </c:pt>
                <c:pt idx="784">
                  <c:v>40727.791666666664</c:v>
                </c:pt>
                <c:pt idx="785">
                  <c:v>40727.833333333336</c:v>
                </c:pt>
                <c:pt idx="786">
                  <c:v>40727.875</c:v>
                </c:pt>
                <c:pt idx="787">
                  <c:v>40727.916666666664</c:v>
                </c:pt>
                <c:pt idx="788">
                  <c:v>40727.958333333336</c:v>
                </c:pt>
                <c:pt idx="789">
                  <c:v>40728</c:v>
                </c:pt>
                <c:pt idx="790">
                  <c:v>40728.041666666664</c:v>
                </c:pt>
                <c:pt idx="791">
                  <c:v>40728.083333333336</c:v>
                </c:pt>
                <c:pt idx="792">
                  <c:v>40728.125</c:v>
                </c:pt>
                <c:pt idx="793">
                  <c:v>40728.166666666664</c:v>
                </c:pt>
                <c:pt idx="794">
                  <c:v>40728.208333333336</c:v>
                </c:pt>
                <c:pt idx="795">
                  <c:v>40728.25</c:v>
                </c:pt>
                <c:pt idx="796">
                  <c:v>40728.291666666664</c:v>
                </c:pt>
                <c:pt idx="797">
                  <c:v>40728.333333333336</c:v>
                </c:pt>
                <c:pt idx="798">
                  <c:v>40728.375</c:v>
                </c:pt>
                <c:pt idx="799">
                  <c:v>40728.416666666664</c:v>
                </c:pt>
                <c:pt idx="800">
                  <c:v>40728.458333333336</c:v>
                </c:pt>
                <c:pt idx="801">
                  <c:v>40728.5</c:v>
                </c:pt>
                <c:pt idx="802">
                  <c:v>40728.541666666664</c:v>
                </c:pt>
                <c:pt idx="803">
                  <c:v>40728.583333333336</c:v>
                </c:pt>
                <c:pt idx="804">
                  <c:v>40728.625</c:v>
                </c:pt>
                <c:pt idx="805">
                  <c:v>40728.666666666664</c:v>
                </c:pt>
                <c:pt idx="806">
                  <c:v>40728.708333333336</c:v>
                </c:pt>
                <c:pt idx="807">
                  <c:v>40728.75</c:v>
                </c:pt>
                <c:pt idx="808">
                  <c:v>40728.791666666664</c:v>
                </c:pt>
                <c:pt idx="809">
                  <c:v>40728.833333333336</c:v>
                </c:pt>
                <c:pt idx="810">
                  <c:v>40728.875</c:v>
                </c:pt>
                <c:pt idx="811">
                  <c:v>40728.916666666664</c:v>
                </c:pt>
                <c:pt idx="812">
                  <c:v>40728.958333333336</c:v>
                </c:pt>
                <c:pt idx="813">
                  <c:v>40729</c:v>
                </c:pt>
                <c:pt idx="814">
                  <c:v>40729.041666666664</c:v>
                </c:pt>
                <c:pt idx="815">
                  <c:v>40729.083333333336</c:v>
                </c:pt>
                <c:pt idx="816">
                  <c:v>40729.125</c:v>
                </c:pt>
                <c:pt idx="817">
                  <c:v>40729.166666666664</c:v>
                </c:pt>
                <c:pt idx="818">
                  <c:v>40729.208333333336</c:v>
                </c:pt>
                <c:pt idx="819">
                  <c:v>40729.25</c:v>
                </c:pt>
                <c:pt idx="820">
                  <c:v>40729.291666666664</c:v>
                </c:pt>
                <c:pt idx="821">
                  <c:v>40729.333333333336</c:v>
                </c:pt>
                <c:pt idx="822">
                  <c:v>40729.375</c:v>
                </c:pt>
                <c:pt idx="823">
                  <c:v>40729.416666666664</c:v>
                </c:pt>
                <c:pt idx="824">
                  <c:v>40729.458333333336</c:v>
                </c:pt>
                <c:pt idx="825">
                  <c:v>40729.5</c:v>
                </c:pt>
                <c:pt idx="826">
                  <c:v>40729.541666666664</c:v>
                </c:pt>
                <c:pt idx="827">
                  <c:v>40729.583333333336</c:v>
                </c:pt>
                <c:pt idx="828">
                  <c:v>40729.625</c:v>
                </c:pt>
                <c:pt idx="829">
                  <c:v>40729.666666666664</c:v>
                </c:pt>
                <c:pt idx="830">
                  <c:v>40729.708333333336</c:v>
                </c:pt>
                <c:pt idx="831">
                  <c:v>40729.75</c:v>
                </c:pt>
                <c:pt idx="832">
                  <c:v>40729.791666666664</c:v>
                </c:pt>
                <c:pt idx="833">
                  <c:v>40729.833333333336</c:v>
                </c:pt>
                <c:pt idx="834">
                  <c:v>40729.875</c:v>
                </c:pt>
                <c:pt idx="835">
                  <c:v>40729.916666666664</c:v>
                </c:pt>
                <c:pt idx="836">
                  <c:v>40729.958333333336</c:v>
                </c:pt>
                <c:pt idx="837">
                  <c:v>40730</c:v>
                </c:pt>
                <c:pt idx="838">
                  <c:v>40730.041666666664</c:v>
                </c:pt>
                <c:pt idx="839">
                  <c:v>40730.083333333336</c:v>
                </c:pt>
                <c:pt idx="840">
                  <c:v>40730.125</c:v>
                </c:pt>
                <c:pt idx="841">
                  <c:v>40730.166666666664</c:v>
                </c:pt>
                <c:pt idx="842">
                  <c:v>40730.208333333336</c:v>
                </c:pt>
                <c:pt idx="843">
                  <c:v>40730.25</c:v>
                </c:pt>
                <c:pt idx="844">
                  <c:v>40730.291666666664</c:v>
                </c:pt>
                <c:pt idx="845">
                  <c:v>40730.333333333336</c:v>
                </c:pt>
                <c:pt idx="846">
                  <c:v>40730.375</c:v>
                </c:pt>
                <c:pt idx="847">
                  <c:v>40730.416666666664</c:v>
                </c:pt>
                <c:pt idx="848">
                  <c:v>40730.458333333336</c:v>
                </c:pt>
                <c:pt idx="849">
                  <c:v>40730.5</c:v>
                </c:pt>
                <c:pt idx="850">
                  <c:v>40730.541666666664</c:v>
                </c:pt>
                <c:pt idx="851">
                  <c:v>40730.583333333336</c:v>
                </c:pt>
                <c:pt idx="852">
                  <c:v>40730.625</c:v>
                </c:pt>
                <c:pt idx="853">
                  <c:v>40730.666666666664</c:v>
                </c:pt>
                <c:pt idx="854">
                  <c:v>40730.708333333336</c:v>
                </c:pt>
                <c:pt idx="855">
                  <c:v>40730.75</c:v>
                </c:pt>
                <c:pt idx="856">
                  <c:v>40730.791666666664</c:v>
                </c:pt>
                <c:pt idx="857">
                  <c:v>40730.833333333336</c:v>
                </c:pt>
                <c:pt idx="858">
                  <c:v>40730.875</c:v>
                </c:pt>
                <c:pt idx="859">
                  <c:v>40730.916666666664</c:v>
                </c:pt>
                <c:pt idx="860">
                  <c:v>40730.958333333336</c:v>
                </c:pt>
                <c:pt idx="861">
                  <c:v>40731</c:v>
                </c:pt>
                <c:pt idx="862">
                  <c:v>40731.041666666664</c:v>
                </c:pt>
                <c:pt idx="863">
                  <c:v>40731.083333333336</c:v>
                </c:pt>
                <c:pt idx="864">
                  <c:v>40731.125</c:v>
                </c:pt>
                <c:pt idx="865">
                  <c:v>40731.166666666664</c:v>
                </c:pt>
                <c:pt idx="866">
                  <c:v>40731.208333333336</c:v>
                </c:pt>
                <c:pt idx="867">
                  <c:v>40731.25</c:v>
                </c:pt>
                <c:pt idx="868">
                  <c:v>40731.291666666664</c:v>
                </c:pt>
                <c:pt idx="869">
                  <c:v>40731.333333333336</c:v>
                </c:pt>
                <c:pt idx="870">
                  <c:v>40731.375</c:v>
                </c:pt>
                <c:pt idx="871">
                  <c:v>40731.416666666664</c:v>
                </c:pt>
                <c:pt idx="872">
                  <c:v>40731.458333333336</c:v>
                </c:pt>
                <c:pt idx="873">
                  <c:v>40731.5</c:v>
                </c:pt>
                <c:pt idx="874">
                  <c:v>40731.541666666664</c:v>
                </c:pt>
                <c:pt idx="875">
                  <c:v>40731.583333333336</c:v>
                </c:pt>
                <c:pt idx="876">
                  <c:v>40731.625</c:v>
                </c:pt>
                <c:pt idx="877">
                  <c:v>40731.666666666664</c:v>
                </c:pt>
                <c:pt idx="878">
                  <c:v>40731.708333333336</c:v>
                </c:pt>
                <c:pt idx="879">
                  <c:v>40731.75</c:v>
                </c:pt>
                <c:pt idx="880">
                  <c:v>40731.791666666664</c:v>
                </c:pt>
                <c:pt idx="881">
                  <c:v>40731.833333333336</c:v>
                </c:pt>
                <c:pt idx="882">
                  <c:v>40731.875</c:v>
                </c:pt>
                <c:pt idx="883">
                  <c:v>40731.916666666664</c:v>
                </c:pt>
                <c:pt idx="884">
                  <c:v>40731.958333333336</c:v>
                </c:pt>
                <c:pt idx="885">
                  <c:v>40732</c:v>
                </c:pt>
                <c:pt idx="886">
                  <c:v>40732.041666666664</c:v>
                </c:pt>
                <c:pt idx="887">
                  <c:v>40732.083333333328</c:v>
                </c:pt>
                <c:pt idx="888">
                  <c:v>40732.124999999993</c:v>
                </c:pt>
                <c:pt idx="889">
                  <c:v>40732.166666666657</c:v>
                </c:pt>
                <c:pt idx="890">
                  <c:v>40732.208333333321</c:v>
                </c:pt>
                <c:pt idx="891">
                  <c:v>40732.249999999985</c:v>
                </c:pt>
                <c:pt idx="892">
                  <c:v>40732.29166666665</c:v>
                </c:pt>
                <c:pt idx="893">
                  <c:v>40732.333333333314</c:v>
                </c:pt>
                <c:pt idx="894">
                  <c:v>40732.374999999978</c:v>
                </c:pt>
                <c:pt idx="895">
                  <c:v>40732.416666666642</c:v>
                </c:pt>
                <c:pt idx="896">
                  <c:v>40732.458333333307</c:v>
                </c:pt>
                <c:pt idx="897">
                  <c:v>40732.499999999971</c:v>
                </c:pt>
                <c:pt idx="898">
                  <c:v>40732.541666666635</c:v>
                </c:pt>
                <c:pt idx="899">
                  <c:v>40732.583333333299</c:v>
                </c:pt>
                <c:pt idx="900">
                  <c:v>40732.624999999964</c:v>
                </c:pt>
                <c:pt idx="901">
                  <c:v>40732.666666666628</c:v>
                </c:pt>
                <c:pt idx="902">
                  <c:v>40732.708333333292</c:v>
                </c:pt>
                <c:pt idx="903">
                  <c:v>40732.749999999956</c:v>
                </c:pt>
                <c:pt idx="904">
                  <c:v>40732.791666666621</c:v>
                </c:pt>
                <c:pt idx="905">
                  <c:v>40732.833333333285</c:v>
                </c:pt>
                <c:pt idx="906">
                  <c:v>40732.874999999949</c:v>
                </c:pt>
                <c:pt idx="907">
                  <c:v>40732.916666666613</c:v>
                </c:pt>
                <c:pt idx="908">
                  <c:v>40732.958333333278</c:v>
                </c:pt>
                <c:pt idx="909">
                  <c:v>40732.999999999942</c:v>
                </c:pt>
                <c:pt idx="910">
                  <c:v>40733.041666666606</c:v>
                </c:pt>
                <c:pt idx="911">
                  <c:v>40733.08333333327</c:v>
                </c:pt>
                <c:pt idx="912">
                  <c:v>40733.124999999935</c:v>
                </c:pt>
                <c:pt idx="913">
                  <c:v>40733.166666666599</c:v>
                </c:pt>
                <c:pt idx="914">
                  <c:v>40733.208333333263</c:v>
                </c:pt>
                <c:pt idx="915">
                  <c:v>40733.249999999927</c:v>
                </c:pt>
                <c:pt idx="916">
                  <c:v>40733.291666666591</c:v>
                </c:pt>
                <c:pt idx="917">
                  <c:v>40733.333333333256</c:v>
                </c:pt>
                <c:pt idx="918">
                  <c:v>40733.37499999992</c:v>
                </c:pt>
                <c:pt idx="919">
                  <c:v>40733.416666666584</c:v>
                </c:pt>
                <c:pt idx="920">
                  <c:v>40733.458333333248</c:v>
                </c:pt>
                <c:pt idx="921">
                  <c:v>40733.499999999913</c:v>
                </c:pt>
                <c:pt idx="922">
                  <c:v>40733.541666666577</c:v>
                </c:pt>
                <c:pt idx="923">
                  <c:v>40733.583333333241</c:v>
                </c:pt>
                <c:pt idx="924">
                  <c:v>40733.624999999905</c:v>
                </c:pt>
                <c:pt idx="925">
                  <c:v>40733.66666666657</c:v>
                </c:pt>
                <c:pt idx="926">
                  <c:v>40733.708333333234</c:v>
                </c:pt>
                <c:pt idx="927">
                  <c:v>40733.749999999898</c:v>
                </c:pt>
                <c:pt idx="928">
                  <c:v>40733.791666666562</c:v>
                </c:pt>
                <c:pt idx="929">
                  <c:v>40733.833333333227</c:v>
                </c:pt>
                <c:pt idx="930">
                  <c:v>40733.874999999891</c:v>
                </c:pt>
                <c:pt idx="931">
                  <c:v>40733.916666666555</c:v>
                </c:pt>
                <c:pt idx="932">
                  <c:v>40733.958333333219</c:v>
                </c:pt>
                <c:pt idx="933">
                  <c:v>40733.999999999884</c:v>
                </c:pt>
                <c:pt idx="934">
                  <c:v>40734.041666666548</c:v>
                </c:pt>
                <c:pt idx="935">
                  <c:v>40734.083333333212</c:v>
                </c:pt>
                <c:pt idx="936">
                  <c:v>40734.124999999876</c:v>
                </c:pt>
                <c:pt idx="937">
                  <c:v>40734.166666666541</c:v>
                </c:pt>
                <c:pt idx="938">
                  <c:v>40734.208333333205</c:v>
                </c:pt>
                <c:pt idx="939">
                  <c:v>40734.249999999869</c:v>
                </c:pt>
                <c:pt idx="940">
                  <c:v>40734.291666666533</c:v>
                </c:pt>
                <c:pt idx="941">
                  <c:v>40734.333333333198</c:v>
                </c:pt>
                <c:pt idx="942">
                  <c:v>40734.374999999862</c:v>
                </c:pt>
                <c:pt idx="943">
                  <c:v>40734.416666666526</c:v>
                </c:pt>
                <c:pt idx="944">
                  <c:v>40734.45833333319</c:v>
                </c:pt>
                <c:pt idx="945">
                  <c:v>40734.499999999854</c:v>
                </c:pt>
                <c:pt idx="946">
                  <c:v>40734.541666666519</c:v>
                </c:pt>
                <c:pt idx="947">
                  <c:v>40734.583333333183</c:v>
                </c:pt>
                <c:pt idx="948">
                  <c:v>40734.624999999847</c:v>
                </c:pt>
                <c:pt idx="949">
                  <c:v>40734.666666666511</c:v>
                </c:pt>
                <c:pt idx="950">
                  <c:v>40734.708333333176</c:v>
                </c:pt>
                <c:pt idx="951">
                  <c:v>40734.74999999984</c:v>
                </c:pt>
                <c:pt idx="952">
                  <c:v>40734.791666666504</c:v>
                </c:pt>
                <c:pt idx="953">
                  <c:v>40734.833333333168</c:v>
                </c:pt>
                <c:pt idx="954">
                  <c:v>40734.874999999833</c:v>
                </c:pt>
                <c:pt idx="955">
                  <c:v>40734.916666666497</c:v>
                </c:pt>
                <c:pt idx="956">
                  <c:v>40734.958333333161</c:v>
                </c:pt>
                <c:pt idx="957">
                  <c:v>40734.999999999825</c:v>
                </c:pt>
                <c:pt idx="958">
                  <c:v>40735.04166666649</c:v>
                </c:pt>
                <c:pt idx="959">
                  <c:v>40735.083333333154</c:v>
                </c:pt>
                <c:pt idx="960">
                  <c:v>40735.124999999818</c:v>
                </c:pt>
                <c:pt idx="961">
                  <c:v>40735.166666666482</c:v>
                </c:pt>
                <c:pt idx="962">
                  <c:v>40735.208333333147</c:v>
                </c:pt>
                <c:pt idx="963">
                  <c:v>40735.249999999811</c:v>
                </c:pt>
                <c:pt idx="964">
                  <c:v>40735.291666666475</c:v>
                </c:pt>
                <c:pt idx="965">
                  <c:v>40735.333333333139</c:v>
                </c:pt>
                <c:pt idx="966">
                  <c:v>40735.374999999804</c:v>
                </c:pt>
              </c:numCache>
            </c:numRef>
          </c:xVal>
          <c:yVal>
            <c:numRef>
              <c:f>'Rubicon Flows'!$B$2895:$B$3861</c:f>
              <c:numCache>
                <c:formatCode>0</c:formatCode>
                <c:ptCount val="967"/>
                <c:pt idx="0">
                  <c:v>151.5</c:v>
                </c:pt>
                <c:pt idx="1">
                  <c:v>151.5</c:v>
                </c:pt>
                <c:pt idx="2">
                  <c:v>151.5</c:v>
                </c:pt>
                <c:pt idx="3">
                  <c:v>151.5</c:v>
                </c:pt>
                <c:pt idx="4">
                  <c:v>151.5</c:v>
                </c:pt>
                <c:pt idx="5">
                  <c:v>151.5</c:v>
                </c:pt>
                <c:pt idx="6">
                  <c:v>151.5</c:v>
                </c:pt>
                <c:pt idx="7">
                  <c:v>151.5</c:v>
                </c:pt>
                <c:pt idx="8">
                  <c:v>151.5</c:v>
                </c:pt>
                <c:pt idx="9">
                  <c:v>151.5</c:v>
                </c:pt>
                <c:pt idx="10">
                  <c:v>151.5</c:v>
                </c:pt>
                <c:pt idx="11">
                  <c:v>151.5</c:v>
                </c:pt>
                <c:pt idx="12">
                  <c:v>153.5</c:v>
                </c:pt>
                <c:pt idx="13">
                  <c:v>157.69999999999999</c:v>
                </c:pt>
                <c:pt idx="14">
                  <c:v>159.80000000000001</c:v>
                </c:pt>
                <c:pt idx="15">
                  <c:v>159.80000000000001</c:v>
                </c:pt>
                <c:pt idx="16">
                  <c:v>161.9</c:v>
                </c:pt>
                <c:pt idx="17">
                  <c:v>161.9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161.9</c:v>
                </c:pt>
                <c:pt idx="24">
                  <c:v>159.80000000000001</c:v>
                </c:pt>
                <c:pt idx="25">
                  <c:v>157.69999999999999</c:v>
                </c:pt>
                <c:pt idx="26">
                  <c:v>155.6</c:v>
                </c:pt>
                <c:pt idx="27">
                  <c:v>155.6</c:v>
                </c:pt>
                <c:pt idx="28">
                  <c:v>155.6</c:v>
                </c:pt>
                <c:pt idx="29">
                  <c:v>153.5</c:v>
                </c:pt>
                <c:pt idx="30">
                  <c:v>153.5</c:v>
                </c:pt>
                <c:pt idx="31">
                  <c:v>151.5</c:v>
                </c:pt>
                <c:pt idx="32">
                  <c:v>151.5</c:v>
                </c:pt>
                <c:pt idx="33">
                  <c:v>151.5</c:v>
                </c:pt>
                <c:pt idx="34">
                  <c:v>151.5</c:v>
                </c:pt>
                <c:pt idx="35">
                  <c:v>151.5</c:v>
                </c:pt>
                <c:pt idx="36">
                  <c:v>151.5</c:v>
                </c:pt>
                <c:pt idx="37">
                  <c:v>153.5</c:v>
                </c:pt>
                <c:pt idx="38">
                  <c:v>155.6</c:v>
                </c:pt>
                <c:pt idx="39">
                  <c:v>155.6</c:v>
                </c:pt>
                <c:pt idx="40">
                  <c:v>157.69999999999999</c:v>
                </c:pt>
                <c:pt idx="41">
                  <c:v>157.69999999999999</c:v>
                </c:pt>
                <c:pt idx="42">
                  <c:v>157.69999999999999</c:v>
                </c:pt>
                <c:pt idx="43">
                  <c:v>157.69999999999999</c:v>
                </c:pt>
                <c:pt idx="44">
                  <c:v>157.69999999999999</c:v>
                </c:pt>
                <c:pt idx="45">
                  <c:v>157.69999999999999</c:v>
                </c:pt>
                <c:pt idx="46">
                  <c:v>157.69999999999999</c:v>
                </c:pt>
                <c:pt idx="47">
                  <c:v>155.6</c:v>
                </c:pt>
                <c:pt idx="48">
                  <c:v>155.6</c:v>
                </c:pt>
                <c:pt idx="49">
                  <c:v>155.6</c:v>
                </c:pt>
                <c:pt idx="50">
                  <c:v>153.5</c:v>
                </c:pt>
                <c:pt idx="51">
                  <c:v>153.5</c:v>
                </c:pt>
                <c:pt idx="52">
                  <c:v>153.5</c:v>
                </c:pt>
                <c:pt idx="53">
                  <c:v>151.5</c:v>
                </c:pt>
                <c:pt idx="54">
                  <c:v>151.5</c:v>
                </c:pt>
                <c:pt idx="55">
                  <c:v>151.5</c:v>
                </c:pt>
                <c:pt idx="56">
                  <c:v>149.4</c:v>
                </c:pt>
                <c:pt idx="57">
                  <c:v>149.4</c:v>
                </c:pt>
                <c:pt idx="58">
                  <c:v>149.4</c:v>
                </c:pt>
                <c:pt idx="59">
                  <c:v>147.4</c:v>
                </c:pt>
                <c:pt idx="60">
                  <c:v>147.4</c:v>
                </c:pt>
                <c:pt idx="61">
                  <c:v>143.4</c:v>
                </c:pt>
                <c:pt idx="62">
                  <c:v>145.4</c:v>
                </c:pt>
                <c:pt idx="63">
                  <c:v>143.4</c:v>
                </c:pt>
                <c:pt idx="64">
                  <c:v>143.4</c:v>
                </c:pt>
                <c:pt idx="65">
                  <c:v>143.4</c:v>
                </c:pt>
                <c:pt idx="66">
                  <c:v>143.4</c:v>
                </c:pt>
                <c:pt idx="67">
                  <c:v>143.4</c:v>
                </c:pt>
                <c:pt idx="68">
                  <c:v>143.4</c:v>
                </c:pt>
                <c:pt idx="69">
                  <c:v>143.4</c:v>
                </c:pt>
                <c:pt idx="70">
                  <c:v>143.4</c:v>
                </c:pt>
                <c:pt idx="71">
                  <c:v>143.4</c:v>
                </c:pt>
                <c:pt idx="72">
                  <c:v>143.4</c:v>
                </c:pt>
                <c:pt idx="73">
                  <c:v>143.4</c:v>
                </c:pt>
                <c:pt idx="74">
                  <c:v>143.4</c:v>
                </c:pt>
                <c:pt idx="75">
                  <c:v>143.4</c:v>
                </c:pt>
                <c:pt idx="76">
                  <c:v>143.4</c:v>
                </c:pt>
                <c:pt idx="77">
                  <c:v>143.4</c:v>
                </c:pt>
                <c:pt idx="78">
                  <c:v>143.4</c:v>
                </c:pt>
                <c:pt idx="79">
                  <c:v>143.4</c:v>
                </c:pt>
                <c:pt idx="80">
                  <c:v>143.4</c:v>
                </c:pt>
                <c:pt idx="81">
                  <c:v>145.4</c:v>
                </c:pt>
                <c:pt idx="82">
                  <c:v>145.4</c:v>
                </c:pt>
                <c:pt idx="83">
                  <c:v>149.4</c:v>
                </c:pt>
                <c:pt idx="84">
                  <c:v>151.5</c:v>
                </c:pt>
                <c:pt idx="85">
                  <c:v>153.5</c:v>
                </c:pt>
                <c:pt idx="86">
                  <c:v>155.6</c:v>
                </c:pt>
                <c:pt idx="87">
                  <c:v>157.69999999999999</c:v>
                </c:pt>
                <c:pt idx="88">
                  <c:v>159.80000000000001</c:v>
                </c:pt>
                <c:pt idx="89">
                  <c:v>159.80000000000001</c:v>
                </c:pt>
                <c:pt idx="90">
                  <c:v>159.80000000000001</c:v>
                </c:pt>
                <c:pt idx="91">
                  <c:v>159.80000000000001</c:v>
                </c:pt>
                <c:pt idx="92">
                  <c:v>157.69999999999999</c:v>
                </c:pt>
                <c:pt idx="93">
                  <c:v>159.80000000000001</c:v>
                </c:pt>
                <c:pt idx="94">
                  <c:v>157.69999999999999</c:v>
                </c:pt>
                <c:pt idx="95">
                  <c:v>157.69999999999999</c:v>
                </c:pt>
                <c:pt idx="96">
                  <c:v>157.69999999999999</c:v>
                </c:pt>
                <c:pt idx="97">
                  <c:v>157.69999999999999</c:v>
                </c:pt>
                <c:pt idx="98">
                  <c:v>155.6</c:v>
                </c:pt>
                <c:pt idx="99">
                  <c:v>157.69999999999999</c:v>
                </c:pt>
                <c:pt idx="100">
                  <c:v>155.6</c:v>
                </c:pt>
                <c:pt idx="101">
                  <c:v>157.69999999999999</c:v>
                </c:pt>
                <c:pt idx="102">
                  <c:v>157.69999999999999</c:v>
                </c:pt>
                <c:pt idx="103">
                  <c:v>157.69999999999999</c:v>
                </c:pt>
                <c:pt idx="104">
                  <c:v>157.69999999999999</c:v>
                </c:pt>
                <c:pt idx="105">
                  <c:v>159.80000000000001</c:v>
                </c:pt>
                <c:pt idx="106">
                  <c:v>161.9</c:v>
                </c:pt>
                <c:pt idx="107">
                  <c:v>159.80000000000001</c:v>
                </c:pt>
                <c:pt idx="108">
                  <c:v>161.9</c:v>
                </c:pt>
                <c:pt idx="109">
                  <c:v>161.9</c:v>
                </c:pt>
                <c:pt idx="110">
                  <c:v>161.9</c:v>
                </c:pt>
                <c:pt idx="111">
                  <c:v>166.2</c:v>
                </c:pt>
                <c:pt idx="112">
                  <c:v>172.7</c:v>
                </c:pt>
                <c:pt idx="113">
                  <c:v>179.4</c:v>
                </c:pt>
                <c:pt idx="114">
                  <c:v>186.2</c:v>
                </c:pt>
                <c:pt idx="115">
                  <c:v>193.2</c:v>
                </c:pt>
                <c:pt idx="116">
                  <c:v>197.9</c:v>
                </c:pt>
                <c:pt idx="117">
                  <c:v>202.7</c:v>
                </c:pt>
                <c:pt idx="118">
                  <c:v>207.5</c:v>
                </c:pt>
                <c:pt idx="119">
                  <c:v>215.6</c:v>
                </c:pt>
                <c:pt idx="120">
                  <c:v>227.2</c:v>
                </c:pt>
                <c:pt idx="121">
                  <c:v>239.1</c:v>
                </c:pt>
                <c:pt idx="122">
                  <c:v>254.5</c:v>
                </c:pt>
                <c:pt idx="123">
                  <c:v>273.8</c:v>
                </c:pt>
                <c:pt idx="124">
                  <c:v>287.2</c:v>
                </c:pt>
                <c:pt idx="125">
                  <c:v>297.5</c:v>
                </c:pt>
                <c:pt idx="126">
                  <c:v>308</c:v>
                </c:pt>
                <c:pt idx="127">
                  <c:v>311.60000000000002</c:v>
                </c:pt>
                <c:pt idx="128">
                  <c:v>318.7</c:v>
                </c:pt>
                <c:pt idx="129">
                  <c:v>318.7</c:v>
                </c:pt>
                <c:pt idx="130">
                  <c:v>326</c:v>
                </c:pt>
                <c:pt idx="131">
                  <c:v>326</c:v>
                </c:pt>
                <c:pt idx="132">
                  <c:v>318.7</c:v>
                </c:pt>
                <c:pt idx="133">
                  <c:v>315.10000000000002</c:v>
                </c:pt>
                <c:pt idx="134">
                  <c:v>308</c:v>
                </c:pt>
                <c:pt idx="135">
                  <c:v>304.5</c:v>
                </c:pt>
                <c:pt idx="136">
                  <c:v>294</c:v>
                </c:pt>
                <c:pt idx="137">
                  <c:v>287.2</c:v>
                </c:pt>
                <c:pt idx="138">
                  <c:v>280.5</c:v>
                </c:pt>
                <c:pt idx="139">
                  <c:v>273.8</c:v>
                </c:pt>
                <c:pt idx="140">
                  <c:v>267.3</c:v>
                </c:pt>
                <c:pt idx="141">
                  <c:v>260.8</c:v>
                </c:pt>
                <c:pt idx="142">
                  <c:v>254.5</c:v>
                </c:pt>
                <c:pt idx="143">
                  <c:v>251.4</c:v>
                </c:pt>
                <c:pt idx="144">
                  <c:v>245.2</c:v>
                </c:pt>
                <c:pt idx="145">
                  <c:v>245.2</c:v>
                </c:pt>
                <c:pt idx="146">
                  <c:v>239.1</c:v>
                </c:pt>
                <c:pt idx="147">
                  <c:v>236.1</c:v>
                </c:pt>
                <c:pt idx="148">
                  <c:v>230.1</c:v>
                </c:pt>
                <c:pt idx="149">
                  <c:v>227.2</c:v>
                </c:pt>
                <c:pt idx="150">
                  <c:v>224.2</c:v>
                </c:pt>
                <c:pt idx="151">
                  <c:v>224.2</c:v>
                </c:pt>
                <c:pt idx="152">
                  <c:v>221.3</c:v>
                </c:pt>
                <c:pt idx="153">
                  <c:v>218.5</c:v>
                </c:pt>
                <c:pt idx="154">
                  <c:v>212.8</c:v>
                </c:pt>
                <c:pt idx="155">
                  <c:v>210</c:v>
                </c:pt>
                <c:pt idx="156">
                  <c:v>207.5</c:v>
                </c:pt>
                <c:pt idx="157">
                  <c:v>205.1</c:v>
                </c:pt>
                <c:pt idx="158">
                  <c:v>205.1</c:v>
                </c:pt>
                <c:pt idx="159">
                  <c:v>205.1</c:v>
                </c:pt>
                <c:pt idx="160">
                  <c:v>205.1</c:v>
                </c:pt>
                <c:pt idx="161">
                  <c:v>207.5</c:v>
                </c:pt>
                <c:pt idx="162">
                  <c:v>207.5</c:v>
                </c:pt>
                <c:pt idx="163">
                  <c:v>210</c:v>
                </c:pt>
                <c:pt idx="164">
                  <c:v>210</c:v>
                </c:pt>
                <c:pt idx="165">
                  <c:v>212.8</c:v>
                </c:pt>
                <c:pt idx="166">
                  <c:v>212.8</c:v>
                </c:pt>
                <c:pt idx="167">
                  <c:v>212.8</c:v>
                </c:pt>
                <c:pt idx="168">
                  <c:v>210</c:v>
                </c:pt>
                <c:pt idx="169">
                  <c:v>210</c:v>
                </c:pt>
                <c:pt idx="170">
                  <c:v>207.5</c:v>
                </c:pt>
                <c:pt idx="171">
                  <c:v>207.5</c:v>
                </c:pt>
                <c:pt idx="172">
                  <c:v>205.1</c:v>
                </c:pt>
                <c:pt idx="173">
                  <c:v>202.7</c:v>
                </c:pt>
                <c:pt idx="174">
                  <c:v>202.7</c:v>
                </c:pt>
                <c:pt idx="175">
                  <c:v>200.3</c:v>
                </c:pt>
                <c:pt idx="176">
                  <c:v>200.3</c:v>
                </c:pt>
                <c:pt idx="177">
                  <c:v>197.9</c:v>
                </c:pt>
                <c:pt idx="178">
                  <c:v>195.5</c:v>
                </c:pt>
                <c:pt idx="179">
                  <c:v>193.2</c:v>
                </c:pt>
                <c:pt idx="180">
                  <c:v>190.8</c:v>
                </c:pt>
                <c:pt idx="181">
                  <c:v>190.8</c:v>
                </c:pt>
                <c:pt idx="182">
                  <c:v>190.8</c:v>
                </c:pt>
                <c:pt idx="183">
                  <c:v>190.8</c:v>
                </c:pt>
                <c:pt idx="184">
                  <c:v>233.1</c:v>
                </c:pt>
                <c:pt idx="185">
                  <c:v>301</c:v>
                </c:pt>
                <c:pt idx="186">
                  <c:v>344.7</c:v>
                </c:pt>
                <c:pt idx="187">
                  <c:v>429.8</c:v>
                </c:pt>
                <c:pt idx="188">
                  <c:v>547.20000000000005</c:v>
                </c:pt>
                <c:pt idx="189">
                  <c:v>668.4</c:v>
                </c:pt>
                <c:pt idx="190">
                  <c:v>710</c:v>
                </c:pt>
                <c:pt idx="191">
                  <c:v>805.6</c:v>
                </c:pt>
                <c:pt idx="192">
                  <c:v>906.8</c:v>
                </c:pt>
                <c:pt idx="193">
                  <c:v>974.1</c:v>
                </c:pt>
                <c:pt idx="194">
                  <c:v>1059</c:v>
                </c:pt>
                <c:pt idx="195">
                  <c:v>1156</c:v>
                </c:pt>
                <c:pt idx="196">
                  <c:v>1268</c:v>
                </c:pt>
                <c:pt idx="197">
                  <c:v>1263</c:v>
                </c:pt>
                <c:pt idx="198">
                  <c:v>1250</c:v>
                </c:pt>
                <c:pt idx="199">
                  <c:v>1245</c:v>
                </c:pt>
                <c:pt idx="200">
                  <c:v>1245</c:v>
                </c:pt>
                <c:pt idx="201">
                  <c:v>1227</c:v>
                </c:pt>
                <c:pt idx="202">
                  <c:v>1192</c:v>
                </c:pt>
                <c:pt idx="203">
                  <c:v>1152</c:v>
                </c:pt>
                <c:pt idx="204">
                  <c:v>1143</c:v>
                </c:pt>
                <c:pt idx="205">
                  <c:v>1126</c:v>
                </c:pt>
                <c:pt idx="206">
                  <c:v>1109</c:v>
                </c:pt>
                <c:pt idx="207">
                  <c:v>1122</c:v>
                </c:pt>
                <c:pt idx="208">
                  <c:v>1143</c:v>
                </c:pt>
                <c:pt idx="209">
                  <c:v>1161</c:v>
                </c:pt>
                <c:pt idx="210">
                  <c:v>1174</c:v>
                </c:pt>
                <c:pt idx="211">
                  <c:v>1205</c:v>
                </c:pt>
                <c:pt idx="212">
                  <c:v>1241</c:v>
                </c:pt>
                <c:pt idx="213">
                  <c:v>1272</c:v>
                </c:pt>
                <c:pt idx="214">
                  <c:v>1318</c:v>
                </c:pt>
                <c:pt idx="215">
                  <c:v>1346</c:v>
                </c:pt>
                <c:pt idx="216">
                  <c:v>1374</c:v>
                </c:pt>
                <c:pt idx="217">
                  <c:v>1402</c:v>
                </c:pt>
                <c:pt idx="218">
                  <c:v>1416</c:v>
                </c:pt>
                <c:pt idx="219">
                  <c:v>1435</c:v>
                </c:pt>
                <c:pt idx="220">
                  <c:v>1430</c:v>
                </c:pt>
                <c:pt idx="221">
                  <c:v>1411</c:v>
                </c:pt>
                <c:pt idx="222">
                  <c:v>1430</c:v>
                </c:pt>
                <c:pt idx="223">
                  <c:v>1430</c:v>
                </c:pt>
                <c:pt idx="224">
                  <c:v>1449</c:v>
                </c:pt>
                <c:pt idx="225">
                  <c:v>1402</c:v>
                </c:pt>
                <c:pt idx="226">
                  <c:v>1364</c:v>
                </c:pt>
                <c:pt idx="227">
                  <c:v>1332</c:v>
                </c:pt>
                <c:pt idx="228">
                  <c:v>1295</c:v>
                </c:pt>
                <c:pt idx="229">
                  <c:v>1282</c:v>
                </c:pt>
                <c:pt idx="230">
                  <c:v>1254</c:v>
                </c:pt>
                <c:pt idx="231">
                  <c:v>1268</c:v>
                </c:pt>
                <c:pt idx="232">
                  <c:v>1309</c:v>
                </c:pt>
                <c:pt idx="233">
                  <c:v>1318</c:v>
                </c:pt>
                <c:pt idx="234">
                  <c:v>1346</c:v>
                </c:pt>
                <c:pt idx="235">
                  <c:v>1388</c:v>
                </c:pt>
                <c:pt idx="236">
                  <c:v>1425</c:v>
                </c:pt>
                <c:pt idx="237">
                  <c:v>1483</c:v>
                </c:pt>
                <c:pt idx="238">
                  <c:v>1511</c:v>
                </c:pt>
                <c:pt idx="239">
                  <c:v>1560</c:v>
                </c:pt>
                <c:pt idx="240">
                  <c:v>1555</c:v>
                </c:pt>
                <c:pt idx="241">
                  <c:v>1550</c:v>
                </c:pt>
                <c:pt idx="242">
                  <c:v>1550</c:v>
                </c:pt>
                <c:pt idx="243">
                  <c:v>1541</c:v>
                </c:pt>
                <c:pt idx="244">
                  <c:v>1516</c:v>
                </c:pt>
                <c:pt idx="245">
                  <c:v>1516</c:v>
                </c:pt>
                <c:pt idx="246">
                  <c:v>1526</c:v>
                </c:pt>
                <c:pt idx="247">
                  <c:v>1526</c:v>
                </c:pt>
                <c:pt idx="248">
                  <c:v>1502</c:v>
                </c:pt>
                <c:pt idx="249">
                  <c:v>1449</c:v>
                </c:pt>
                <c:pt idx="250">
                  <c:v>1411</c:v>
                </c:pt>
                <c:pt idx="251">
                  <c:v>1378</c:v>
                </c:pt>
                <c:pt idx="252">
                  <c:v>1355</c:v>
                </c:pt>
                <c:pt idx="253">
                  <c:v>1332</c:v>
                </c:pt>
                <c:pt idx="254">
                  <c:v>1318</c:v>
                </c:pt>
                <c:pt idx="255">
                  <c:v>1318</c:v>
                </c:pt>
                <c:pt idx="256">
                  <c:v>1346</c:v>
                </c:pt>
                <c:pt idx="257">
                  <c:v>1364</c:v>
                </c:pt>
                <c:pt idx="258">
                  <c:v>1392</c:v>
                </c:pt>
                <c:pt idx="259">
                  <c:v>1425</c:v>
                </c:pt>
                <c:pt idx="260">
                  <c:v>1449</c:v>
                </c:pt>
                <c:pt idx="261">
                  <c:v>1483</c:v>
                </c:pt>
                <c:pt idx="262">
                  <c:v>1516</c:v>
                </c:pt>
                <c:pt idx="263">
                  <c:v>1531</c:v>
                </c:pt>
                <c:pt idx="264">
                  <c:v>1531</c:v>
                </c:pt>
                <c:pt idx="265">
                  <c:v>1531</c:v>
                </c:pt>
                <c:pt idx="266">
                  <c:v>1545</c:v>
                </c:pt>
                <c:pt idx="267">
                  <c:v>1550</c:v>
                </c:pt>
                <c:pt idx="268">
                  <c:v>1555</c:v>
                </c:pt>
                <c:pt idx="269">
                  <c:v>1560</c:v>
                </c:pt>
                <c:pt idx="270">
                  <c:v>1560</c:v>
                </c:pt>
                <c:pt idx="271">
                  <c:v>1560</c:v>
                </c:pt>
                <c:pt idx="272">
                  <c:v>1541</c:v>
                </c:pt>
                <c:pt idx="273">
                  <c:v>1511</c:v>
                </c:pt>
                <c:pt idx="274">
                  <c:v>1449</c:v>
                </c:pt>
                <c:pt idx="275">
                  <c:v>1411</c:v>
                </c:pt>
                <c:pt idx="276">
                  <c:v>1374</c:v>
                </c:pt>
                <c:pt idx="277">
                  <c:v>1346</c:v>
                </c:pt>
                <c:pt idx="278">
                  <c:v>1314</c:v>
                </c:pt>
                <c:pt idx="279">
                  <c:v>1295</c:v>
                </c:pt>
                <c:pt idx="280">
                  <c:v>1300</c:v>
                </c:pt>
                <c:pt idx="281">
                  <c:v>1304</c:v>
                </c:pt>
                <c:pt idx="282">
                  <c:v>1337</c:v>
                </c:pt>
                <c:pt idx="283">
                  <c:v>1355</c:v>
                </c:pt>
                <c:pt idx="284">
                  <c:v>1392</c:v>
                </c:pt>
                <c:pt idx="285">
                  <c:v>1416</c:v>
                </c:pt>
                <c:pt idx="286">
                  <c:v>1430</c:v>
                </c:pt>
                <c:pt idx="287">
                  <c:v>1454</c:v>
                </c:pt>
                <c:pt idx="288">
                  <c:v>1483</c:v>
                </c:pt>
                <c:pt idx="289">
                  <c:v>1507</c:v>
                </c:pt>
                <c:pt idx="290">
                  <c:v>1536</c:v>
                </c:pt>
                <c:pt idx="291">
                  <c:v>1545</c:v>
                </c:pt>
                <c:pt idx="292">
                  <c:v>1550</c:v>
                </c:pt>
                <c:pt idx="293">
                  <c:v>1545</c:v>
                </c:pt>
                <c:pt idx="294">
                  <c:v>1550</c:v>
                </c:pt>
                <c:pt idx="295">
                  <c:v>1550</c:v>
                </c:pt>
                <c:pt idx="296">
                  <c:v>1507</c:v>
                </c:pt>
                <c:pt idx="297">
                  <c:v>1463</c:v>
                </c:pt>
                <c:pt idx="298">
                  <c:v>1430</c:v>
                </c:pt>
                <c:pt idx="299">
                  <c:v>1397</c:v>
                </c:pt>
                <c:pt idx="300">
                  <c:v>1360</c:v>
                </c:pt>
                <c:pt idx="301">
                  <c:v>1332</c:v>
                </c:pt>
                <c:pt idx="302">
                  <c:v>1323</c:v>
                </c:pt>
                <c:pt idx="303">
                  <c:v>1318</c:v>
                </c:pt>
                <c:pt idx="304">
                  <c:v>1323</c:v>
                </c:pt>
                <c:pt idx="305">
                  <c:v>1346</c:v>
                </c:pt>
                <c:pt idx="306">
                  <c:v>1374</c:v>
                </c:pt>
                <c:pt idx="307">
                  <c:v>1407</c:v>
                </c:pt>
                <c:pt idx="308">
                  <c:v>1440</c:v>
                </c:pt>
                <c:pt idx="309">
                  <c:v>1492</c:v>
                </c:pt>
                <c:pt idx="310">
                  <c:v>1502</c:v>
                </c:pt>
                <c:pt idx="311">
                  <c:v>1516</c:v>
                </c:pt>
                <c:pt idx="312">
                  <c:v>1550</c:v>
                </c:pt>
                <c:pt idx="313">
                  <c:v>1564</c:v>
                </c:pt>
                <c:pt idx="314">
                  <c:v>1595</c:v>
                </c:pt>
                <c:pt idx="315">
                  <c:v>1591</c:v>
                </c:pt>
                <c:pt idx="316">
                  <c:v>1609</c:v>
                </c:pt>
                <c:pt idx="317">
                  <c:v>1609</c:v>
                </c:pt>
                <c:pt idx="318">
                  <c:v>1609</c:v>
                </c:pt>
                <c:pt idx="319">
                  <c:v>1654</c:v>
                </c:pt>
                <c:pt idx="320">
                  <c:v>1613</c:v>
                </c:pt>
                <c:pt idx="321">
                  <c:v>1569</c:v>
                </c:pt>
                <c:pt idx="322">
                  <c:v>1564</c:v>
                </c:pt>
                <c:pt idx="323">
                  <c:v>1564</c:v>
                </c:pt>
                <c:pt idx="324">
                  <c:v>1545</c:v>
                </c:pt>
                <c:pt idx="325">
                  <c:v>1541</c:v>
                </c:pt>
                <c:pt idx="326">
                  <c:v>1454</c:v>
                </c:pt>
                <c:pt idx="327">
                  <c:v>1463</c:v>
                </c:pt>
                <c:pt idx="328">
                  <c:v>1473</c:v>
                </c:pt>
                <c:pt idx="329">
                  <c:v>1521</c:v>
                </c:pt>
                <c:pt idx="330">
                  <c:v>1560</c:v>
                </c:pt>
                <c:pt idx="331">
                  <c:v>1595</c:v>
                </c:pt>
                <c:pt idx="332">
                  <c:v>1649</c:v>
                </c:pt>
                <c:pt idx="333">
                  <c:v>1672</c:v>
                </c:pt>
                <c:pt idx="334">
                  <c:v>1699</c:v>
                </c:pt>
                <c:pt idx="335">
                  <c:v>1731</c:v>
                </c:pt>
                <c:pt idx="336">
                  <c:v>1754</c:v>
                </c:pt>
                <c:pt idx="337">
                  <c:v>1776</c:v>
                </c:pt>
                <c:pt idx="338">
                  <c:v>1813</c:v>
                </c:pt>
                <c:pt idx="339">
                  <c:v>1827</c:v>
                </c:pt>
                <c:pt idx="340">
                  <c:v>1846</c:v>
                </c:pt>
                <c:pt idx="341">
                  <c:v>1846</c:v>
                </c:pt>
                <c:pt idx="342">
                  <c:v>1846</c:v>
                </c:pt>
                <c:pt idx="343">
                  <c:v>1818</c:v>
                </c:pt>
                <c:pt idx="344">
                  <c:v>1799</c:v>
                </c:pt>
                <c:pt idx="345">
                  <c:v>1767</c:v>
                </c:pt>
                <c:pt idx="346">
                  <c:v>1763</c:v>
                </c:pt>
                <c:pt idx="347">
                  <c:v>1694</c:v>
                </c:pt>
                <c:pt idx="348">
                  <c:v>1663</c:v>
                </c:pt>
                <c:pt idx="349">
                  <c:v>1640</c:v>
                </c:pt>
                <c:pt idx="350">
                  <c:v>1609</c:v>
                </c:pt>
                <c:pt idx="351">
                  <c:v>1609</c:v>
                </c:pt>
                <c:pt idx="352">
                  <c:v>1640</c:v>
                </c:pt>
                <c:pt idx="353">
                  <c:v>1699</c:v>
                </c:pt>
                <c:pt idx="354">
                  <c:v>1758</c:v>
                </c:pt>
                <c:pt idx="355">
                  <c:v>1781</c:v>
                </c:pt>
                <c:pt idx="356">
                  <c:v>1790</c:v>
                </c:pt>
                <c:pt idx="357">
                  <c:v>1823</c:v>
                </c:pt>
                <c:pt idx="358">
                  <c:v>1813</c:v>
                </c:pt>
                <c:pt idx="359">
                  <c:v>1813</c:v>
                </c:pt>
                <c:pt idx="360">
                  <c:v>1818</c:v>
                </c:pt>
                <c:pt idx="361">
                  <c:v>1823</c:v>
                </c:pt>
                <c:pt idx="362">
                  <c:v>1836</c:v>
                </c:pt>
                <c:pt idx="363">
                  <c:v>1860</c:v>
                </c:pt>
                <c:pt idx="364">
                  <c:v>1855</c:v>
                </c:pt>
                <c:pt idx="365">
                  <c:v>1864</c:v>
                </c:pt>
                <c:pt idx="366">
                  <c:v>1827</c:v>
                </c:pt>
                <c:pt idx="367">
                  <c:v>1818</c:v>
                </c:pt>
                <c:pt idx="368">
                  <c:v>1804</c:v>
                </c:pt>
                <c:pt idx="369">
                  <c:v>1744</c:v>
                </c:pt>
                <c:pt idx="370">
                  <c:v>1703</c:v>
                </c:pt>
                <c:pt idx="371">
                  <c:v>1663</c:v>
                </c:pt>
                <c:pt idx="372">
                  <c:v>1613</c:v>
                </c:pt>
                <c:pt idx="373">
                  <c:v>1573</c:v>
                </c:pt>
                <c:pt idx="374">
                  <c:v>1545</c:v>
                </c:pt>
                <c:pt idx="375">
                  <c:v>1531</c:v>
                </c:pt>
                <c:pt idx="376">
                  <c:v>1521</c:v>
                </c:pt>
                <c:pt idx="377">
                  <c:v>1516</c:v>
                </c:pt>
                <c:pt idx="378">
                  <c:v>1516</c:v>
                </c:pt>
                <c:pt idx="379">
                  <c:v>1511</c:v>
                </c:pt>
                <c:pt idx="380">
                  <c:v>1526</c:v>
                </c:pt>
                <c:pt idx="381">
                  <c:v>1531</c:v>
                </c:pt>
                <c:pt idx="382">
                  <c:v>1541</c:v>
                </c:pt>
                <c:pt idx="383">
                  <c:v>1541</c:v>
                </c:pt>
                <c:pt idx="384">
                  <c:v>1573</c:v>
                </c:pt>
                <c:pt idx="385">
                  <c:v>1595</c:v>
                </c:pt>
                <c:pt idx="386">
                  <c:v>1595</c:v>
                </c:pt>
                <c:pt idx="387">
                  <c:v>1595</c:v>
                </c:pt>
                <c:pt idx="388">
                  <c:v>1587</c:v>
                </c:pt>
                <c:pt idx="389">
                  <c:v>1587</c:v>
                </c:pt>
                <c:pt idx="390">
                  <c:v>1587</c:v>
                </c:pt>
                <c:pt idx="391">
                  <c:v>1564</c:v>
                </c:pt>
                <c:pt idx="392">
                  <c:v>1516</c:v>
                </c:pt>
                <c:pt idx="393">
                  <c:v>1492</c:v>
                </c:pt>
                <c:pt idx="394">
                  <c:v>1459</c:v>
                </c:pt>
                <c:pt idx="395">
                  <c:v>1411</c:v>
                </c:pt>
                <c:pt idx="396">
                  <c:v>1383</c:v>
                </c:pt>
                <c:pt idx="397">
                  <c:v>1350</c:v>
                </c:pt>
                <c:pt idx="398">
                  <c:v>1332</c:v>
                </c:pt>
                <c:pt idx="399">
                  <c:v>1318</c:v>
                </c:pt>
                <c:pt idx="400">
                  <c:v>1300</c:v>
                </c:pt>
                <c:pt idx="401">
                  <c:v>1318</c:v>
                </c:pt>
                <c:pt idx="402">
                  <c:v>1332</c:v>
                </c:pt>
                <c:pt idx="403">
                  <c:v>1360</c:v>
                </c:pt>
                <c:pt idx="404">
                  <c:v>1374</c:v>
                </c:pt>
                <c:pt idx="405">
                  <c:v>1407</c:v>
                </c:pt>
                <c:pt idx="406">
                  <c:v>1425</c:v>
                </c:pt>
                <c:pt idx="407">
                  <c:v>1444</c:v>
                </c:pt>
                <c:pt idx="408">
                  <c:v>1468</c:v>
                </c:pt>
                <c:pt idx="409">
                  <c:v>1487</c:v>
                </c:pt>
                <c:pt idx="410">
                  <c:v>1502</c:v>
                </c:pt>
                <c:pt idx="411">
                  <c:v>1511</c:v>
                </c:pt>
                <c:pt idx="412">
                  <c:v>1526</c:v>
                </c:pt>
                <c:pt idx="413">
                  <c:v>1536</c:v>
                </c:pt>
                <c:pt idx="414">
                  <c:v>1521</c:v>
                </c:pt>
                <c:pt idx="415">
                  <c:v>1511</c:v>
                </c:pt>
                <c:pt idx="416">
                  <c:v>1511</c:v>
                </c:pt>
                <c:pt idx="417">
                  <c:v>1478</c:v>
                </c:pt>
                <c:pt idx="418">
                  <c:v>1430</c:v>
                </c:pt>
                <c:pt idx="419">
                  <c:v>1378</c:v>
                </c:pt>
                <c:pt idx="420">
                  <c:v>1350</c:v>
                </c:pt>
                <c:pt idx="421">
                  <c:v>1318</c:v>
                </c:pt>
                <c:pt idx="422">
                  <c:v>1304</c:v>
                </c:pt>
                <c:pt idx="423">
                  <c:v>1277</c:v>
                </c:pt>
                <c:pt idx="424">
                  <c:v>1286</c:v>
                </c:pt>
                <c:pt idx="425">
                  <c:v>1286</c:v>
                </c:pt>
                <c:pt idx="426">
                  <c:v>1304</c:v>
                </c:pt>
                <c:pt idx="427">
                  <c:v>1332</c:v>
                </c:pt>
                <c:pt idx="428">
                  <c:v>1360</c:v>
                </c:pt>
                <c:pt idx="429">
                  <c:v>1392</c:v>
                </c:pt>
                <c:pt idx="430">
                  <c:v>1402</c:v>
                </c:pt>
                <c:pt idx="431">
                  <c:v>1435</c:v>
                </c:pt>
                <c:pt idx="432">
                  <c:v>1459</c:v>
                </c:pt>
                <c:pt idx="433">
                  <c:v>1478</c:v>
                </c:pt>
                <c:pt idx="434">
                  <c:v>1487</c:v>
                </c:pt>
                <c:pt idx="435">
                  <c:v>1487</c:v>
                </c:pt>
                <c:pt idx="436">
                  <c:v>1487</c:v>
                </c:pt>
                <c:pt idx="437">
                  <c:v>1459</c:v>
                </c:pt>
                <c:pt idx="438">
                  <c:v>1430</c:v>
                </c:pt>
                <c:pt idx="439">
                  <c:v>1444</c:v>
                </c:pt>
                <c:pt idx="440">
                  <c:v>1463</c:v>
                </c:pt>
                <c:pt idx="441">
                  <c:v>1454</c:v>
                </c:pt>
                <c:pt idx="442">
                  <c:v>1444</c:v>
                </c:pt>
                <c:pt idx="443">
                  <c:v>1444</c:v>
                </c:pt>
                <c:pt idx="444">
                  <c:v>1402</c:v>
                </c:pt>
                <c:pt idx="445">
                  <c:v>1407</c:v>
                </c:pt>
                <c:pt idx="446">
                  <c:v>1392</c:v>
                </c:pt>
                <c:pt idx="447">
                  <c:v>1402</c:v>
                </c:pt>
                <c:pt idx="448">
                  <c:v>1388</c:v>
                </c:pt>
                <c:pt idx="449">
                  <c:v>1397</c:v>
                </c:pt>
                <c:pt idx="450">
                  <c:v>1407</c:v>
                </c:pt>
                <c:pt idx="451">
                  <c:v>1449</c:v>
                </c:pt>
                <c:pt idx="452">
                  <c:v>1473</c:v>
                </c:pt>
                <c:pt idx="453">
                  <c:v>1468</c:v>
                </c:pt>
                <c:pt idx="454">
                  <c:v>1497</c:v>
                </c:pt>
                <c:pt idx="455">
                  <c:v>1497</c:v>
                </c:pt>
                <c:pt idx="456">
                  <c:v>1541</c:v>
                </c:pt>
                <c:pt idx="457">
                  <c:v>1536</c:v>
                </c:pt>
                <c:pt idx="458">
                  <c:v>1526</c:v>
                </c:pt>
                <c:pt idx="459">
                  <c:v>1497</c:v>
                </c:pt>
                <c:pt idx="460">
                  <c:v>1492</c:v>
                </c:pt>
                <c:pt idx="461">
                  <c:v>1449</c:v>
                </c:pt>
                <c:pt idx="462">
                  <c:v>1444</c:v>
                </c:pt>
                <c:pt idx="463">
                  <c:v>1430</c:v>
                </c:pt>
                <c:pt idx="464">
                  <c:v>1397</c:v>
                </c:pt>
                <c:pt idx="465">
                  <c:v>1364</c:v>
                </c:pt>
                <c:pt idx="466">
                  <c:v>1332</c:v>
                </c:pt>
                <c:pt idx="467">
                  <c:v>1309</c:v>
                </c:pt>
                <c:pt idx="468">
                  <c:v>1282</c:v>
                </c:pt>
                <c:pt idx="469">
                  <c:v>1263</c:v>
                </c:pt>
                <c:pt idx="470">
                  <c:v>1245</c:v>
                </c:pt>
                <c:pt idx="471">
                  <c:v>1241</c:v>
                </c:pt>
                <c:pt idx="472">
                  <c:v>1250</c:v>
                </c:pt>
                <c:pt idx="473">
                  <c:v>1277</c:v>
                </c:pt>
                <c:pt idx="474">
                  <c:v>1300</c:v>
                </c:pt>
                <c:pt idx="475">
                  <c:v>1332</c:v>
                </c:pt>
                <c:pt idx="476">
                  <c:v>1374</c:v>
                </c:pt>
                <c:pt idx="477">
                  <c:v>1397</c:v>
                </c:pt>
                <c:pt idx="478">
                  <c:v>1411</c:v>
                </c:pt>
                <c:pt idx="479">
                  <c:v>1440</c:v>
                </c:pt>
                <c:pt idx="480">
                  <c:v>1444</c:v>
                </c:pt>
                <c:pt idx="481">
                  <c:v>1459</c:v>
                </c:pt>
                <c:pt idx="482">
                  <c:v>1463</c:v>
                </c:pt>
                <c:pt idx="483">
                  <c:v>1463</c:v>
                </c:pt>
                <c:pt idx="484">
                  <c:v>1478</c:v>
                </c:pt>
                <c:pt idx="485">
                  <c:v>1502</c:v>
                </c:pt>
                <c:pt idx="486">
                  <c:v>1478</c:v>
                </c:pt>
                <c:pt idx="487">
                  <c:v>1459</c:v>
                </c:pt>
                <c:pt idx="488">
                  <c:v>1463</c:v>
                </c:pt>
                <c:pt idx="489">
                  <c:v>1454</c:v>
                </c:pt>
                <c:pt idx="490">
                  <c:v>1421</c:v>
                </c:pt>
                <c:pt idx="491">
                  <c:v>1392</c:v>
                </c:pt>
                <c:pt idx="492">
                  <c:v>1378</c:v>
                </c:pt>
                <c:pt idx="493">
                  <c:v>1364</c:v>
                </c:pt>
                <c:pt idx="494">
                  <c:v>1369</c:v>
                </c:pt>
                <c:pt idx="495">
                  <c:v>1378</c:v>
                </c:pt>
                <c:pt idx="496">
                  <c:v>1416</c:v>
                </c:pt>
                <c:pt idx="497">
                  <c:v>1454</c:v>
                </c:pt>
                <c:pt idx="498">
                  <c:v>1492</c:v>
                </c:pt>
                <c:pt idx="499">
                  <c:v>1545</c:v>
                </c:pt>
                <c:pt idx="500">
                  <c:v>1578</c:v>
                </c:pt>
                <c:pt idx="501">
                  <c:v>1618</c:v>
                </c:pt>
                <c:pt idx="502">
                  <c:v>1640</c:v>
                </c:pt>
                <c:pt idx="503">
                  <c:v>1658</c:v>
                </c:pt>
                <c:pt idx="504">
                  <c:v>1672</c:v>
                </c:pt>
                <c:pt idx="505">
                  <c:v>1699</c:v>
                </c:pt>
                <c:pt idx="506">
                  <c:v>1722</c:v>
                </c:pt>
                <c:pt idx="507">
                  <c:v>1722</c:v>
                </c:pt>
                <c:pt idx="508">
                  <c:v>1781</c:v>
                </c:pt>
                <c:pt idx="509">
                  <c:v>1776</c:v>
                </c:pt>
                <c:pt idx="510">
                  <c:v>1767</c:v>
                </c:pt>
                <c:pt idx="511">
                  <c:v>1754</c:v>
                </c:pt>
                <c:pt idx="512">
                  <c:v>1731</c:v>
                </c:pt>
                <c:pt idx="513">
                  <c:v>1726</c:v>
                </c:pt>
                <c:pt idx="514">
                  <c:v>1685</c:v>
                </c:pt>
                <c:pt idx="515">
                  <c:v>1667</c:v>
                </c:pt>
                <c:pt idx="516">
                  <c:v>1631</c:v>
                </c:pt>
                <c:pt idx="517">
                  <c:v>1600</c:v>
                </c:pt>
                <c:pt idx="518">
                  <c:v>1587</c:v>
                </c:pt>
                <c:pt idx="519">
                  <c:v>1604</c:v>
                </c:pt>
                <c:pt idx="520">
                  <c:v>1609</c:v>
                </c:pt>
                <c:pt idx="521">
                  <c:v>1636</c:v>
                </c:pt>
                <c:pt idx="522">
                  <c:v>1672</c:v>
                </c:pt>
                <c:pt idx="523">
                  <c:v>1690</c:v>
                </c:pt>
                <c:pt idx="524">
                  <c:v>1722</c:v>
                </c:pt>
                <c:pt idx="525">
                  <c:v>1772</c:v>
                </c:pt>
                <c:pt idx="526">
                  <c:v>1804</c:v>
                </c:pt>
                <c:pt idx="527">
                  <c:v>1850</c:v>
                </c:pt>
                <c:pt idx="528">
                  <c:v>1892</c:v>
                </c:pt>
                <c:pt idx="529">
                  <c:v>1916</c:v>
                </c:pt>
                <c:pt idx="530">
                  <c:v>1916</c:v>
                </c:pt>
                <c:pt idx="531">
                  <c:v>1916</c:v>
                </c:pt>
                <c:pt idx="532">
                  <c:v>1902</c:v>
                </c:pt>
                <c:pt idx="533">
                  <c:v>1897</c:v>
                </c:pt>
                <c:pt idx="534">
                  <c:v>1888</c:v>
                </c:pt>
                <c:pt idx="535">
                  <c:v>1869</c:v>
                </c:pt>
                <c:pt idx="536">
                  <c:v>1841</c:v>
                </c:pt>
                <c:pt idx="537">
                  <c:v>1809</c:v>
                </c:pt>
                <c:pt idx="538">
                  <c:v>1763</c:v>
                </c:pt>
                <c:pt idx="539">
                  <c:v>1703</c:v>
                </c:pt>
                <c:pt idx="540">
                  <c:v>1681</c:v>
                </c:pt>
                <c:pt idx="541">
                  <c:v>1654</c:v>
                </c:pt>
                <c:pt idx="542">
                  <c:v>1622</c:v>
                </c:pt>
                <c:pt idx="543">
                  <c:v>1600</c:v>
                </c:pt>
                <c:pt idx="544">
                  <c:v>1609</c:v>
                </c:pt>
                <c:pt idx="545">
                  <c:v>1604</c:v>
                </c:pt>
                <c:pt idx="546">
                  <c:v>1618</c:v>
                </c:pt>
                <c:pt idx="547">
                  <c:v>1631</c:v>
                </c:pt>
                <c:pt idx="548">
                  <c:v>1654</c:v>
                </c:pt>
                <c:pt idx="549">
                  <c:v>1663</c:v>
                </c:pt>
                <c:pt idx="550">
                  <c:v>1685</c:v>
                </c:pt>
                <c:pt idx="551">
                  <c:v>1699</c:v>
                </c:pt>
                <c:pt idx="552">
                  <c:v>1735</c:v>
                </c:pt>
                <c:pt idx="553">
                  <c:v>1749</c:v>
                </c:pt>
                <c:pt idx="554">
                  <c:v>1749</c:v>
                </c:pt>
                <c:pt idx="555">
                  <c:v>1744</c:v>
                </c:pt>
                <c:pt idx="556">
                  <c:v>1758</c:v>
                </c:pt>
                <c:pt idx="557">
                  <c:v>1740</c:v>
                </c:pt>
                <c:pt idx="558">
                  <c:v>1744</c:v>
                </c:pt>
                <c:pt idx="559">
                  <c:v>1712</c:v>
                </c:pt>
                <c:pt idx="560">
                  <c:v>1694</c:v>
                </c:pt>
                <c:pt idx="561">
                  <c:v>1640</c:v>
                </c:pt>
                <c:pt idx="562">
                  <c:v>1595</c:v>
                </c:pt>
                <c:pt idx="563">
                  <c:v>1541</c:v>
                </c:pt>
                <c:pt idx="564">
                  <c:v>1507</c:v>
                </c:pt>
                <c:pt idx="565">
                  <c:v>1449</c:v>
                </c:pt>
                <c:pt idx="566">
                  <c:v>1425</c:v>
                </c:pt>
                <c:pt idx="567">
                  <c:v>1397</c:v>
                </c:pt>
                <c:pt idx="568">
                  <c:v>1378</c:v>
                </c:pt>
                <c:pt idx="569">
                  <c:v>1388</c:v>
                </c:pt>
                <c:pt idx="570">
                  <c:v>1383</c:v>
                </c:pt>
                <c:pt idx="571">
                  <c:v>1392</c:v>
                </c:pt>
                <c:pt idx="572">
                  <c:v>1397</c:v>
                </c:pt>
                <c:pt idx="573">
                  <c:v>1402</c:v>
                </c:pt>
                <c:pt idx="574">
                  <c:v>1397</c:v>
                </c:pt>
                <c:pt idx="575">
                  <c:v>1392</c:v>
                </c:pt>
                <c:pt idx="576">
                  <c:v>1388</c:v>
                </c:pt>
                <c:pt idx="577">
                  <c:v>1378</c:v>
                </c:pt>
                <c:pt idx="578">
                  <c:v>1378</c:v>
                </c:pt>
                <c:pt idx="579">
                  <c:v>1337</c:v>
                </c:pt>
                <c:pt idx="580">
                  <c:v>1346</c:v>
                </c:pt>
                <c:pt idx="581">
                  <c:v>1346</c:v>
                </c:pt>
                <c:pt idx="582">
                  <c:v>1350</c:v>
                </c:pt>
                <c:pt idx="583">
                  <c:v>1332</c:v>
                </c:pt>
                <c:pt idx="584">
                  <c:v>1314</c:v>
                </c:pt>
                <c:pt idx="585">
                  <c:v>1282</c:v>
                </c:pt>
                <c:pt idx="586">
                  <c:v>1254</c:v>
                </c:pt>
                <c:pt idx="587">
                  <c:v>1223</c:v>
                </c:pt>
                <c:pt idx="588">
                  <c:v>1201</c:v>
                </c:pt>
                <c:pt idx="589">
                  <c:v>1178</c:v>
                </c:pt>
                <c:pt idx="590">
                  <c:v>1152</c:v>
                </c:pt>
                <c:pt idx="591">
                  <c:v>1148</c:v>
                </c:pt>
                <c:pt idx="592">
                  <c:v>1126</c:v>
                </c:pt>
                <c:pt idx="593">
                  <c:v>1130</c:v>
                </c:pt>
                <c:pt idx="594">
                  <c:v>1135</c:v>
                </c:pt>
                <c:pt idx="595">
                  <c:v>1148</c:v>
                </c:pt>
                <c:pt idx="596">
                  <c:v>1156</c:v>
                </c:pt>
                <c:pt idx="597">
                  <c:v>1165</c:v>
                </c:pt>
                <c:pt idx="598">
                  <c:v>1174</c:v>
                </c:pt>
                <c:pt idx="599">
                  <c:v>1174</c:v>
                </c:pt>
                <c:pt idx="600">
                  <c:v>1174</c:v>
                </c:pt>
                <c:pt idx="601">
                  <c:v>1165</c:v>
                </c:pt>
                <c:pt idx="602">
                  <c:v>1165</c:v>
                </c:pt>
                <c:pt idx="603">
                  <c:v>1143</c:v>
                </c:pt>
                <c:pt idx="604">
                  <c:v>1117</c:v>
                </c:pt>
                <c:pt idx="605">
                  <c:v>1109</c:v>
                </c:pt>
                <c:pt idx="606">
                  <c:v>1090</c:v>
                </c:pt>
                <c:pt idx="607">
                  <c:v>1074</c:v>
                </c:pt>
                <c:pt idx="608">
                  <c:v>1064</c:v>
                </c:pt>
                <c:pt idx="609">
                  <c:v>1059</c:v>
                </c:pt>
                <c:pt idx="610">
                  <c:v>1044</c:v>
                </c:pt>
                <c:pt idx="611">
                  <c:v>1029</c:v>
                </c:pt>
                <c:pt idx="612">
                  <c:v>988.9</c:v>
                </c:pt>
                <c:pt idx="613">
                  <c:v>969.3</c:v>
                </c:pt>
                <c:pt idx="614">
                  <c:v>949.8</c:v>
                </c:pt>
                <c:pt idx="615">
                  <c:v>940.2</c:v>
                </c:pt>
                <c:pt idx="616">
                  <c:v>935.4</c:v>
                </c:pt>
                <c:pt idx="617">
                  <c:v>930.6</c:v>
                </c:pt>
                <c:pt idx="618">
                  <c:v>949.8</c:v>
                </c:pt>
                <c:pt idx="619">
                  <c:v>964.4</c:v>
                </c:pt>
                <c:pt idx="620">
                  <c:v>979</c:v>
                </c:pt>
                <c:pt idx="621">
                  <c:v>998.7</c:v>
                </c:pt>
                <c:pt idx="622">
                  <c:v>1019</c:v>
                </c:pt>
                <c:pt idx="623">
                  <c:v>1014</c:v>
                </c:pt>
                <c:pt idx="624">
                  <c:v>1034</c:v>
                </c:pt>
                <c:pt idx="625">
                  <c:v>1034</c:v>
                </c:pt>
                <c:pt idx="626">
                  <c:v>1034</c:v>
                </c:pt>
                <c:pt idx="627">
                  <c:v>1034</c:v>
                </c:pt>
                <c:pt idx="628">
                  <c:v>1049</c:v>
                </c:pt>
                <c:pt idx="629">
                  <c:v>1054</c:v>
                </c:pt>
                <c:pt idx="630">
                  <c:v>1079</c:v>
                </c:pt>
                <c:pt idx="631">
                  <c:v>1079</c:v>
                </c:pt>
                <c:pt idx="632">
                  <c:v>1059</c:v>
                </c:pt>
                <c:pt idx="633">
                  <c:v>1044</c:v>
                </c:pt>
                <c:pt idx="634">
                  <c:v>1009</c:v>
                </c:pt>
                <c:pt idx="635">
                  <c:v>979</c:v>
                </c:pt>
                <c:pt idx="636">
                  <c:v>964.4</c:v>
                </c:pt>
                <c:pt idx="637">
                  <c:v>945</c:v>
                </c:pt>
                <c:pt idx="638">
                  <c:v>925.8</c:v>
                </c:pt>
                <c:pt idx="639">
                  <c:v>921</c:v>
                </c:pt>
                <c:pt idx="640">
                  <c:v>925.8</c:v>
                </c:pt>
                <c:pt idx="641">
                  <c:v>945</c:v>
                </c:pt>
                <c:pt idx="642">
                  <c:v>974.1</c:v>
                </c:pt>
                <c:pt idx="643">
                  <c:v>1004</c:v>
                </c:pt>
                <c:pt idx="644">
                  <c:v>1039</c:v>
                </c:pt>
                <c:pt idx="645">
                  <c:v>1059</c:v>
                </c:pt>
                <c:pt idx="646">
                  <c:v>1090</c:v>
                </c:pt>
                <c:pt idx="647">
                  <c:v>1113</c:v>
                </c:pt>
                <c:pt idx="648">
                  <c:v>1117</c:v>
                </c:pt>
                <c:pt idx="649">
                  <c:v>1117</c:v>
                </c:pt>
                <c:pt idx="650">
                  <c:v>1117</c:v>
                </c:pt>
                <c:pt idx="651">
                  <c:v>1113</c:v>
                </c:pt>
                <c:pt idx="652">
                  <c:v>1104</c:v>
                </c:pt>
                <c:pt idx="653">
                  <c:v>1095</c:v>
                </c:pt>
                <c:pt idx="654">
                  <c:v>1095</c:v>
                </c:pt>
                <c:pt idx="655">
                  <c:v>1104</c:v>
                </c:pt>
                <c:pt idx="656">
                  <c:v>1090</c:v>
                </c:pt>
                <c:pt idx="657">
                  <c:v>1069</c:v>
                </c:pt>
                <c:pt idx="658">
                  <c:v>1069</c:v>
                </c:pt>
                <c:pt idx="659">
                  <c:v>1044</c:v>
                </c:pt>
                <c:pt idx="660">
                  <c:v>1034</c:v>
                </c:pt>
                <c:pt idx="661">
                  <c:v>1019</c:v>
                </c:pt>
                <c:pt idx="662">
                  <c:v>993.8</c:v>
                </c:pt>
                <c:pt idx="663">
                  <c:v>988.9</c:v>
                </c:pt>
                <c:pt idx="664">
                  <c:v>1004</c:v>
                </c:pt>
                <c:pt idx="665">
                  <c:v>1009</c:v>
                </c:pt>
                <c:pt idx="666">
                  <c:v>1039</c:v>
                </c:pt>
                <c:pt idx="667">
                  <c:v>1064</c:v>
                </c:pt>
                <c:pt idx="668">
                  <c:v>1095</c:v>
                </c:pt>
                <c:pt idx="669">
                  <c:v>1117</c:v>
                </c:pt>
                <c:pt idx="670">
                  <c:v>1130</c:v>
                </c:pt>
                <c:pt idx="671">
                  <c:v>1139</c:v>
                </c:pt>
                <c:pt idx="672">
                  <c:v>1165</c:v>
                </c:pt>
                <c:pt idx="673">
                  <c:v>1165</c:v>
                </c:pt>
                <c:pt idx="674">
                  <c:v>1300</c:v>
                </c:pt>
                <c:pt idx="675">
                  <c:v>1435</c:v>
                </c:pt>
                <c:pt idx="676">
                  <c:v>1545</c:v>
                </c:pt>
                <c:pt idx="677">
                  <c:v>1631</c:v>
                </c:pt>
                <c:pt idx="678">
                  <c:v>1850</c:v>
                </c:pt>
                <c:pt idx="679">
                  <c:v>2106</c:v>
                </c:pt>
                <c:pt idx="680">
                  <c:v>2354</c:v>
                </c:pt>
                <c:pt idx="681">
                  <c:v>2442</c:v>
                </c:pt>
                <c:pt idx="682">
                  <c:v>2438</c:v>
                </c:pt>
                <c:pt idx="683">
                  <c:v>2410</c:v>
                </c:pt>
                <c:pt idx="684">
                  <c:v>2381</c:v>
                </c:pt>
                <c:pt idx="685">
                  <c:v>2344</c:v>
                </c:pt>
                <c:pt idx="686">
                  <c:v>2298</c:v>
                </c:pt>
                <c:pt idx="687">
                  <c:v>2247</c:v>
                </c:pt>
                <c:pt idx="688">
                  <c:v>2178</c:v>
                </c:pt>
                <c:pt idx="689">
                  <c:v>2119</c:v>
                </c:pt>
                <c:pt idx="690">
                  <c:v>2069</c:v>
                </c:pt>
                <c:pt idx="691">
                  <c:v>2020</c:v>
                </c:pt>
                <c:pt idx="692">
                  <c:v>1977</c:v>
                </c:pt>
                <c:pt idx="693">
                  <c:v>1921</c:v>
                </c:pt>
                <c:pt idx="694">
                  <c:v>1897</c:v>
                </c:pt>
                <c:pt idx="695">
                  <c:v>1864</c:v>
                </c:pt>
                <c:pt idx="696">
                  <c:v>1864</c:v>
                </c:pt>
                <c:pt idx="697">
                  <c:v>1749</c:v>
                </c:pt>
                <c:pt idx="698">
                  <c:v>1717</c:v>
                </c:pt>
                <c:pt idx="699">
                  <c:v>1676</c:v>
                </c:pt>
                <c:pt idx="700">
                  <c:v>1658</c:v>
                </c:pt>
                <c:pt idx="701">
                  <c:v>1627</c:v>
                </c:pt>
                <c:pt idx="702">
                  <c:v>1600</c:v>
                </c:pt>
                <c:pt idx="703">
                  <c:v>1526</c:v>
                </c:pt>
                <c:pt idx="704">
                  <c:v>1478</c:v>
                </c:pt>
                <c:pt idx="705">
                  <c:v>1416</c:v>
                </c:pt>
                <c:pt idx="706">
                  <c:v>1369</c:v>
                </c:pt>
                <c:pt idx="707">
                  <c:v>1309</c:v>
                </c:pt>
                <c:pt idx="708">
                  <c:v>1254</c:v>
                </c:pt>
                <c:pt idx="709">
                  <c:v>1223</c:v>
                </c:pt>
                <c:pt idx="710">
                  <c:v>1183</c:v>
                </c:pt>
                <c:pt idx="711">
                  <c:v>1156</c:v>
                </c:pt>
                <c:pt idx="712">
                  <c:v>1152</c:v>
                </c:pt>
                <c:pt idx="713">
                  <c:v>1143</c:v>
                </c:pt>
                <c:pt idx="714">
                  <c:v>1135</c:v>
                </c:pt>
                <c:pt idx="715">
                  <c:v>1139</c:v>
                </c:pt>
                <c:pt idx="716">
                  <c:v>1148</c:v>
                </c:pt>
                <c:pt idx="717">
                  <c:v>1378</c:v>
                </c:pt>
                <c:pt idx="718">
                  <c:v>1314</c:v>
                </c:pt>
                <c:pt idx="719">
                  <c:v>1300</c:v>
                </c:pt>
                <c:pt idx="720">
                  <c:v>1263</c:v>
                </c:pt>
                <c:pt idx="721">
                  <c:v>1192</c:v>
                </c:pt>
                <c:pt idx="722">
                  <c:v>1165</c:v>
                </c:pt>
                <c:pt idx="723">
                  <c:v>1113</c:v>
                </c:pt>
                <c:pt idx="724">
                  <c:v>1085</c:v>
                </c:pt>
                <c:pt idx="725">
                  <c:v>1069</c:v>
                </c:pt>
                <c:pt idx="726">
                  <c:v>1059</c:v>
                </c:pt>
                <c:pt idx="727">
                  <c:v>1034</c:v>
                </c:pt>
                <c:pt idx="728">
                  <c:v>988.9</c:v>
                </c:pt>
                <c:pt idx="729">
                  <c:v>969.3</c:v>
                </c:pt>
                <c:pt idx="730">
                  <c:v>935.4</c:v>
                </c:pt>
                <c:pt idx="731">
                  <c:v>916.3</c:v>
                </c:pt>
                <c:pt idx="732">
                  <c:v>888</c:v>
                </c:pt>
                <c:pt idx="733">
                  <c:v>874</c:v>
                </c:pt>
                <c:pt idx="734">
                  <c:v>860.1</c:v>
                </c:pt>
                <c:pt idx="735">
                  <c:v>846.3</c:v>
                </c:pt>
                <c:pt idx="736">
                  <c:v>841.7</c:v>
                </c:pt>
                <c:pt idx="737">
                  <c:v>855.5</c:v>
                </c:pt>
                <c:pt idx="738">
                  <c:v>869.3</c:v>
                </c:pt>
                <c:pt idx="739">
                  <c:v>897.4</c:v>
                </c:pt>
                <c:pt idx="740">
                  <c:v>925.8</c:v>
                </c:pt>
                <c:pt idx="741">
                  <c:v>1044</c:v>
                </c:pt>
                <c:pt idx="742">
                  <c:v>1044</c:v>
                </c:pt>
                <c:pt idx="743">
                  <c:v>1044</c:v>
                </c:pt>
                <c:pt idx="744">
                  <c:v>1095</c:v>
                </c:pt>
                <c:pt idx="745">
                  <c:v>1074</c:v>
                </c:pt>
                <c:pt idx="746">
                  <c:v>1039</c:v>
                </c:pt>
                <c:pt idx="747">
                  <c:v>1024</c:v>
                </c:pt>
                <c:pt idx="748">
                  <c:v>1014</c:v>
                </c:pt>
                <c:pt idx="749">
                  <c:v>979</c:v>
                </c:pt>
                <c:pt idx="750">
                  <c:v>964.4</c:v>
                </c:pt>
                <c:pt idx="751">
                  <c:v>949.8</c:v>
                </c:pt>
                <c:pt idx="752">
                  <c:v>935.4</c:v>
                </c:pt>
                <c:pt idx="753">
                  <c:v>935.4</c:v>
                </c:pt>
                <c:pt idx="754">
                  <c:v>930.6</c:v>
                </c:pt>
                <c:pt idx="755">
                  <c:v>921</c:v>
                </c:pt>
                <c:pt idx="756">
                  <c:v>906.8</c:v>
                </c:pt>
                <c:pt idx="757">
                  <c:v>883.3</c:v>
                </c:pt>
                <c:pt idx="758">
                  <c:v>883.3</c:v>
                </c:pt>
                <c:pt idx="759">
                  <c:v>869.3</c:v>
                </c:pt>
                <c:pt idx="760">
                  <c:v>864.7</c:v>
                </c:pt>
                <c:pt idx="761">
                  <c:v>874</c:v>
                </c:pt>
                <c:pt idx="762">
                  <c:v>911.5</c:v>
                </c:pt>
                <c:pt idx="763">
                  <c:v>940.2</c:v>
                </c:pt>
                <c:pt idx="764">
                  <c:v>979</c:v>
                </c:pt>
                <c:pt idx="765">
                  <c:v>1029</c:v>
                </c:pt>
                <c:pt idx="766">
                  <c:v>1049</c:v>
                </c:pt>
                <c:pt idx="767">
                  <c:v>1049</c:v>
                </c:pt>
                <c:pt idx="768">
                  <c:v>1113</c:v>
                </c:pt>
                <c:pt idx="769">
                  <c:v>1095</c:v>
                </c:pt>
                <c:pt idx="770">
                  <c:v>1090</c:v>
                </c:pt>
                <c:pt idx="771">
                  <c:v>1069</c:v>
                </c:pt>
                <c:pt idx="772">
                  <c:v>1079</c:v>
                </c:pt>
                <c:pt idx="773">
                  <c:v>1059</c:v>
                </c:pt>
                <c:pt idx="774">
                  <c:v>1034</c:v>
                </c:pt>
                <c:pt idx="775">
                  <c:v>998.7</c:v>
                </c:pt>
                <c:pt idx="776">
                  <c:v>979</c:v>
                </c:pt>
                <c:pt idx="777">
                  <c:v>949.8</c:v>
                </c:pt>
                <c:pt idx="778">
                  <c:v>935.4</c:v>
                </c:pt>
                <c:pt idx="779">
                  <c:v>930.6</c:v>
                </c:pt>
                <c:pt idx="780">
                  <c:v>906.8</c:v>
                </c:pt>
                <c:pt idx="781">
                  <c:v>883.3</c:v>
                </c:pt>
                <c:pt idx="782">
                  <c:v>864.7</c:v>
                </c:pt>
                <c:pt idx="783">
                  <c:v>860.1</c:v>
                </c:pt>
                <c:pt idx="784">
                  <c:v>864.7</c:v>
                </c:pt>
                <c:pt idx="785">
                  <c:v>874</c:v>
                </c:pt>
                <c:pt idx="786">
                  <c:v>883.3</c:v>
                </c:pt>
                <c:pt idx="787">
                  <c:v>906.8</c:v>
                </c:pt>
                <c:pt idx="788">
                  <c:v>925.8</c:v>
                </c:pt>
                <c:pt idx="789">
                  <c:v>940.2</c:v>
                </c:pt>
                <c:pt idx="790">
                  <c:v>940.2</c:v>
                </c:pt>
                <c:pt idx="791">
                  <c:v>940.2</c:v>
                </c:pt>
                <c:pt idx="792">
                  <c:v>1049</c:v>
                </c:pt>
                <c:pt idx="793">
                  <c:v>1039</c:v>
                </c:pt>
                <c:pt idx="794">
                  <c:v>1009</c:v>
                </c:pt>
                <c:pt idx="795">
                  <c:v>1009</c:v>
                </c:pt>
                <c:pt idx="796">
                  <c:v>1019</c:v>
                </c:pt>
                <c:pt idx="797">
                  <c:v>1029</c:v>
                </c:pt>
                <c:pt idx="798">
                  <c:v>1029</c:v>
                </c:pt>
                <c:pt idx="799">
                  <c:v>1019</c:v>
                </c:pt>
                <c:pt idx="800">
                  <c:v>1009</c:v>
                </c:pt>
                <c:pt idx="801">
                  <c:v>993.8</c:v>
                </c:pt>
                <c:pt idx="802">
                  <c:v>964.4</c:v>
                </c:pt>
                <c:pt idx="803">
                  <c:v>935.4</c:v>
                </c:pt>
                <c:pt idx="804">
                  <c:v>911.5</c:v>
                </c:pt>
                <c:pt idx="805">
                  <c:v>892.7</c:v>
                </c:pt>
                <c:pt idx="806">
                  <c:v>869.3</c:v>
                </c:pt>
                <c:pt idx="807">
                  <c:v>864.7</c:v>
                </c:pt>
                <c:pt idx="808">
                  <c:v>855.5</c:v>
                </c:pt>
                <c:pt idx="809">
                  <c:v>864.7</c:v>
                </c:pt>
                <c:pt idx="810">
                  <c:v>874</c:v>
                </c:pt>
                <c:pt idx="811">
                  <c:v>897.4</c:v>
                </c:pt>
                <c:pt idx="812">
                  <c:v>911.5</c:v>
                </c:pt>
                <c:pt idx="813">
                  <c:v>911.5</c:v>
                </c:pt>
                <c:pt idx="814">
                  <c:v>911.5</c:v>
                </c:pt>
                <c:pt idx="815">
                  <c:v>921</c:v>
                </c:pt>
                <c:pt idx="816">
                  <c:v>1029</c:v>
                </c:pt>
                <c:pt idx="817">
                  <c:v>1029</c:v>
                </c:pt>
                <c:pt idx="818">
                  <c:v>1019</c:v>
                </c:pt>
                <c:pt idx="819">
                  <c:v>1014</c:v>
                </c:pt>
                <c:pt idx="820">
                  <c:v>1019</c:v>
                </c:pt>
                <c:pt idx="821">
                  <c:v>1009</c:v>
                </c:pt>
                <c:pt idx="822">
                  <c:v>1014</c:v>
                </c:pt>
                <c:pt idx="823">
                  <c:v>993.8</c:v>
                </c:pt>
                <c:pt idx="824">
                  <c:v>959.5</c:v>
                </c:pt>
                <c:pt idx="825">
                  <c:v>935.4</c:v>
                </c:pt>
                <c:pt idx="826">
                  <c:v>916.3</c:v>
                </c:pt>
                <c:pt idx="827">
                  <c:v>888</c:v>
                </c:pt>
                <c:pt idx="828">
                  <c:v>860.1</c:v>
                </c:pt>
                <c:pt idx="829">
                  <c:v>841.7</c:v>
                </c:pt>
                <c:pt idx="830">
                  <c:v>823.6</c:v>
                </c:pt>
                <c:pt idx="831">
                  <c:v>814.5</c:v>
                </c:pt>
                <c:pt idx="832">
                  <c:v>801.1</c:v>
                </c:pt>
                <c:pt idx="833">
                  <c:v>805.6</c:v>
                </c:pt>
                <c:pt idx="834">
                  <c:v>805.6</c:v>
                </c:pt>
                <c:pt idx="835">
                  <c:v>828.1</c:v>
                </c:pt>
                <c:pt idx="836">
                  <c:v>837.2</c:v>
                </c:pt>
                <c:pt idx="837">
                  <c:v>837.2</c:v>
                </c:pt>
                <c:pt idx="838">
                  <c:v>837.2</c:v>
                </c:pt>
                <c:pt idx="839">
                  <c:v>860.1</c:v>
                </c:pt>
                <c:pt idx="840">
                  <c:v>864.7</c:v>
                </c:pt>
                <c:pt idx="841">
                  <c:v>850.9</c:v>
                </c:pt>
                <c:pt idx="842">
                  <c:v>850.9</c:v>
                </c:pt>
                <c:pt idx="843">
                  <c:v>841.7</c:v>
                </c:pt>
                <c:pt idx="844">
                  <c:v>828.1</c:v>
                </c:pt>
                <c:pt idx="845">
                  <c:v>823.6</c:v>
                </c:pt>
                <c:pt idx="846">
                  <c:v>810.1</c:v>
                </c:pt>
                <c:pt idx="847">
                  <c:v>796.7</c:v>
                </c:pt>
                <c:pt idx="848">
                  <c:v>783.4</c:v>
                </c:pt>
                <c:pt idx="849">
                  <c:v>774.5</c:v>
                </c:pt>
                <c:pt idx="850">
                  <c:v>761.4</c:v>
                </c:pt>
                <c:pt idx="851">
                  <c:v>748.4</c:v>
                </c:pt>
                <c:pt idx="852">
                  <c:v>731.2</c:v>
                </c:pt>
                <c:pt idx="853">
                  <c:v>722.7</c:v>
                </c:pt>
                <c:pt idx="854">
                  <c:v>714.2</c:v>
                </c:pt>
                <c:pt idx="855">
                  <c:v>705.8</c:v>
                </c:pt>
                <c:pt idx="856">
                  <c:v>718.4</c:v>
                </c:pt>
                <c:pt idx="857">
                  <c:v>748.4</c:v>
                </c:pt>
                <c:pt idx="858">
                  <c:v>757.1</c:v>
                </c:pt>
                <c:pt idx="859">
                  <c:v>774.5</c:v>
                </c:pt>
                <c:pt idx="860">
                  <c:v>783.4</c:v>
                </c:pt>
                <c:pt idx="861">
                  <c:v>810.1</c:v>
                </c:pt>
                <c:pt idx="862">
                  <c:v>814.5</c:v>
                </c:pt>
                <c:pt idx="863">
                  <c:v>860.1</c:v>
                </c:pt>
                <c:pt idx="864">
                  <c:v>874</c:v>
                </c:pt>
                <c:pt idx="865">
                  <c:v>878.6</c:v>
                </c:pt>
                <c:pt idx="866">
                  <c:v>897.4</c:v>
                </c:pt>
                <c:pt idx="867">
                  <c:v>897.4</c:v>
                </c:pt>
                <c:pt idx="868">
                  <c:v>897.4</c:v>
                </c:pt>
                <c:pt idx="869">
                  <c:v>892.7</c:v>
                </c:pt>
                <c:pt idx="870">
                  <c:v>892.7</c:v>
                </c:pt>
                <c:pt idx="871">
                  <c:v>897.4</c:v>
                </c:pt>
                <c:pt idx="872">
                  <c:v>888</c:v>
                </c:pt>
                <c:pt idx="873">
                  <c:v>864.7</c:v>
                </c:pt>
                <c:pt idx="874">
                  <c:v>846.3</c:v>
                </c:pt>
                <c:pt idx="875">
                  <c:v>832.6</c:v>
                </c:pt>
                <c:pt idx="876">
                  <c:v>805.6</c:v>
                </c:pt>
                <c:pt idx="877">
                  <c:v>787.8</c:v>
                </c:pt>
                <c:pt idx="878">
                  <c:v>774.5</c:v>
                </c:pt>
                <c:pt idx="879">
                  <c:v>761.4</c:v>
                </c:pt>
                <c:pt idx="880">
                  <c:v>757.1</c:v>
                </c:pt>
                <c:pt idx="881">
                  <c:v>765.8</c:v>
                </c:pt>
                <c:pt idx="882">
                  <c:v>765.8</c:v>
                </c:pt>
                <c:pt idx="883">
                  <c:v>774.5</c:v>
                </c:pt>
                <c:pt idx="884">
                  <c:v>792.2</c:v>
                </c:pt>
                <c:pt idx="885">
                  <c:v>792.2</c:v>
                </c:pt>
                <c:pt idx="886">
                  <c:v>796.7</c:v>
                </c:pt>
                <c:pt idx="887">
                  <c:v>796.7</c:v>
                </c:pt>
                <c:pt idx="888">
                  <c:v>796.7</c:v>
                </c:pt>
                <c:pt idx="889">
                  <c:v>792.2</c:v>
                </c:pt>
                <c:pt idx="890">
                  <c:v>805.6</c:v>
                </c:pt>
                <c:pt idx="891">
                  <c:v>814.5</c:v>
                </c:pt>
                <c:pt idx="892">
                  <c:v>810.1</c:v>
                </c:pt>
                <c:pt idx="893">
                  <c:v>805.6</c:v>
                </c:pt>
                <c:pt idx="894">
                  <c:v>805.6</c:v>
                </c:pt>
                <c:pt idx="895">
                  <c:v>805.6</c:v>
                </c:pt>
                <c:pt idx="896">
                  <c:v>783.4</c:v>
                </c:pt>
                <c:pt idx="897">
                  <c:v>770.2</c:v>
                </c:pt>
                <c:pt idx="898">
                  <c:v>757.1</c:v>
                </c:pt>
                <c:pt idx="899">
                  <c:v>744.1</c:v>
                </c:pt>
                <c:pt idx="900">
                  <c:v>722.7</c:v>
                </c:pt>
                <c:pt idx="901">
                  <c:v>710</c:v>
                </c:pt>
                <c:pt idx="902">
                  <c:v>689</c:v>
                </c:pt>
                <c:pt idx="903">
                  <c:v>676.6</c:v>
                </c:pt>
                <c:pt idx="904">
                  <c:v>668.4</c:v>
                </c:pt>
                <c:pt idx="905">
                  <c:v>668.4</c:v>
                </c:pt>
                <c:pt idx="906">
                  <c:v>668.4</c:v>
                </c:pt>
                <c:pt idx="907">
                  <c:v>668.4</c:v>
                </c:pt>
                <c:pt idx="908">
                  <c:v>672.5</c:v>
                </c:pt>
                <c:pt idx="909">
                  <c:v>672.5</c:v>
                </c:pt>
                <c:pt idx="910">
                  <c:v>676.6</c:v>
                </c:pt>
                <c:pt idx="911">
                  <c:v>676.6</c:v>
                </c:pt>
                <c:pt idx="912">
                  <c:v>672.5</c:v>
                </c:pt>
                <c:pt idx="913">
                  <c:v>664.3</c:v>
                </c:pt>
                <c:pt idx="914">
                  <c:v>668.4</c:v>
                </c:pt>
                <c:pt idx="915">
                  <c:v>656.2</c:v>
                </c:pt>
                <c:pt idx="916">
                  <c:v>656.2</c:v>
                </c:pt>
                <c:pt idx="917">
                  <c:v>652.1</c:v>
                </c:pt>
                <c:pt idx="918">
                  <c:v>648.1</c:v>
                </c:pt>
                <c:pt idx="919">
                  <c:v>648.1</c:v>
                </c:pt>
                <c:pt idx="920">
                  <c:v>640</c:v>
                </c:pt>
                <c:pt idx="921">
                  <c:v>633.9</c:v>
                </c:pt>
                <c:pt idx="922">
                  <c:v>627.9</c:v>
                </c:pt>
                <c:pt idx="923">
                  <c:v>615.9</c:v>
                </c:pt>
                <c:pt idx="924">
                  <c:v>598.20000000000005</c:v>
                </c:pt>
                <c:pt idx="925">
                  <c:v>575.20000000000005</c:v>
                </c:pt>
                <c:pt idx="926">
                  <c:v>552.70000000000005</c:v>
                </c:pt>
                <c:pt idx="927">
                  <c:v>536.20000000000005</c:v>
                </c:pt>
                <c:pt idx="928">
                  <c:v>520.1</c:v>
                </c:pt>
                <c:pt idx="929">
                  <c:v>509.5</c:v>
                </c:pt>
                <c:pt idx="930">
                  <c:v>504.2</c:v>
                </c:pt>
                <c:pt idx="931">
                  <c:v>504.2</c:v>
                </c:pt>
                <c:pt idx="932">
                  <c:v>504.2</c:v>
                </c:pt>
                <c:pt idx="933">
                  <c:v>509.5</c:v>
                </c:pt>
                <c:pt idx="934">
                  <c:v>509.5</c:v>
                </c:pt>
                <c:pt idx="935">
                  <c:v>514.79999999999995</c:v>
                </c:pt>
                <c:pt idx="936">
                  <c:v>504.2</c:v>
                </c:pt>
                <c:pt idx="937">
                  <c:v>499</c:v>
                </c:pt>
                <c:pt idx="938">
                  <c:v>483.6</c:v>
                </c:pt>
                <c:pt idx="939">
                  <c:v>473.5</c:v>
                </c:pt>
                <c:pt idx="940">
                  <c:v>463.6</c:v>
                </c:pt>
                <c:pt idx="941">
                  <c:v>458.6</c:v>
                </c:pt>
                <c:pt idx="942">
                  <c:v>448.9</c:v>
                </c:pt>
                <c:pt idx="943">
                  <c:v>439.3</c:v>
                </c:pt>
                <c:pt idx="944">
                  <c:v>429.8</c:v>
                </c:pt>
                <c:pt idx="945">
                  <c:v>420.4</c:v>
                </c:pt>
                <c:pt idx="946">
                  <c:v>415.8</c:v>
                </c:pt>
                <c:pt idx="947">
                  <c:v>406.7</c:v>
                </c:pt>
                <c:pt idx="948">
                  <c:v>397.6</c:v>
                </c:pt>
                <c:pt idx="949">
                  <c:v>393.2</c:v>
                </c:pt>
                <c:pt idx="950">
                  <c:v>376</c:v>
                </c:pt>
                <c:pt idx="951">
                  <c:v>368</c:v>
                </c:pt>
                <c:pt idx="952">
                  <c:v>352.4</c:v>
                </c:pt>
                <c:pt idx="953">
                  <c:v>340.9</c:v>
                </c:pt>
                <c:pt idx="954">
                  <c:v>337.2</c:v>
                </c:pt>
                <c:pt idx="955">
                  <c:v>333.4</c:v>
                </c:pt>
                <c:pt idx="956">
                  <c:v>333.4</c:v>
                </c:pt>
                <c:pt idx="957">
                  <c:v>329.7</c:v>
                </c:pt>
                <c:pt idx="958">
                  <c:v>329.7</c:v>
                </c:pt>
                <c:pt idx="959">
                  <c:v>333.4</c:v>
                </c:pt>
                <c:pt idx="960">
                  <c:v>333.4</c:v>
                </c:pt>
                <c:pt idx="961">
                  <c:v>337.2</c:v>
                </c:pt>
                <c:pt idx="962">
                  <c:v>333.4</c:v>
                </c:pt>
                <c:pt idx="963">
                  <c:v>326</c:v>
                </c:pt>
                <c:pt idx="964">
                  <c:v>315.10000000000002</c:v>
                </c:pt>
                <c:pt idx="965">
                  <c:v>311.60000000000002</c:v>
                </c:pt>
                <c:pt idx="966">
                  <c:v>301</c:v>
                </c:pt>
              </c:numCache>
            </c:numRef>
          </c:yVal>
          <c:smooth val="1"/>
        </c:ser>
        <c:ser>
          <c:idx val="1"/>
          <c:order val="1"/>
          <c:tx>
            <c:v>Rubicon Abv Ralston AFterbay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'Rubicon Flows'!$A$2895:$A$3861</c:f>
              <c:numCache>
                <c:formatCode>m/d/yy\ h:mm;@</c:formatCode>
                <c:ptCount val="967"/>
                <c:pt idx="0">
                  <c:v>40695.125</c:v>
                </c:pt>
                <c:pt idx="1">
                  <c:v>40695.166666666664</c:v>
                </c:pt>
                <c:pt idx="2">
                  <c:v>40695.208333333336</c:v>
                </c:pt>
                <c:pt idx="3">
                  <c:v>40695.25</c:v>
                </c:pt>
                <c:pt idx="4">
                  <c:v>40695.291666666664</c:v>
                </c:pt>
                <c:pt idx="5">
                  <c:v>40695.333333333336</c:v>
                </c:pt>
                <c:pt idx="6">
                  <c:v>40695.375</c:v>
                </c:pt>
                <c:pt idx="7">
                  <c:v>40695.416666666664</c:v>
                </c:pt>
                <c:pt idx="8">
                  <c:v>40695.458333333336</c:v>
                </c:pt>
                <c:pt idx="9">
                  <c:v>40695.5</c:v>
                </c:pt>
                <c:pt idx="10">
                  <c:v>40695.541666666664</c:v>
                </c:pt>
                <c:pt idx="11">
                  <c:v>40695.583333333336</c:v>
                </c:pt>
                <c:pt idx="12">
                  <c:v>40695.625</c:v>
                </c:pt>
                <c:pt idx="13">
                  <c:v>40695.666666666664</c:v>
                </c:pt>
                <c:pt idx="14">
                  <c:v>40695.708333333336</c:v>
                </c:pt>
                <c:pt idx="15">
                  <c:v>40695.75</c:v>
                </c:pt>
                <c:pt idx="16">
                  <c:v>40695.791666666664</c:v>
                </c:pt>
                <c:pt idx="17">
                  <c:v>40695.833333333336</c:v>
                </c:pt>
                <c:pt idx="18">
                  <c:v>40695.875</c:v>
                </c:pt>
                <c:pt idx="19">
                  <c:v>40695.916666666664</c:v>
                </c:pt>
                <c:pt idx="20">
                  <c:v>40695.958333333336</c:v>
                </c:pt>
                <c:pt idx="21">
                  <c:v>40696</c:v>
                </c:pt>
                <c:pt idx="22">
                  <c:v>40696.041666666664</c:v>
                </c:pt>
                <c:pt idx="23">
                  <c:v>40696.083333333336</c:v>
                </c:pt>
                <c:pt idx="24">
                  <c:v>40696.125</c:v>
                </c:pt>
                <c:pt idx="25">
                  <c:v>40696.166666666664</c:v>
                </c:pt>
                <c:pt idx="26">
                  <c:v>40696.208333333336</c:v>
                </c:pt>
                <c:pt idx="27">
                  <c:v>40696.25</c:v>
                </c:pt>
                <c:pt idx="28">
                  <c:v>40696.291666666664</c:v>
                </c:pt>
                <c:pt idx="29">
                  <c:v>40696.333333333336</c:v>
                </c:pt>
                <c:pt idx="30">
                  <c:v>40696.375</c:v>
                </c:pt>
                <c:pt idx="31">
                  <c:v>40696.416666666664</c:v>
                </c:pt>
                <c:pt idx="32">
                  <c:v>40696.458333333336</c:v>
                </c:pt>
                <c:pt idx="33">
                  <c:v>40696.5</c:v>
                </c:pt>
                <c:pt idx="34">
                  <c:v>40696.541666666664</c:v>
                </c:pt>
                <c:pt idx="35">
                  <c:v>40696.583333333336</c:v>
                </c:pt>
                <c:pt idx="36">
                  <c:v>40696.625</c:v>
                </c:pt>
                <c:pt idx="37">
                  <c:v>40696.666666666664</c:v>
                </c:pt>
                <c:pt idx="38">
                  <c:v>40696.708333333336</c:v>
                </c:pt>
                <c:pt idx="39">
                  <c:v>40696.75</c:v>
                </c:pt>
                <c:pt idx="40">
                  <c:v>40696.791666666664</c:v>
                </c:pt>
                <c:pt idx="41">
                  <c:v>40696.833333333336</c:v>
                </c:pt>
                <c:pt idx="42">
                  <c:v>40696.875</c:v>
                </c:pt>
                <c:pt idx="43">
                  <c:v>40696.916666666664</c:v>
                </c:pt>
                <c:pt idx="44">
                  <c:v>40696.958333333336</c:v>
                </c:pt>
                <c:pt idx="45">
                  <c:v>40697</c:v>
                </c:pt>
                <c:pt idx="46">
                  <c:v>40697.041666666664</c:v>
                </c:pt>
                <c:pt idx="47">
                  <c:v>40697.083333333336</c:v>
                </c:pt>
                <c:pt idx="48">
                  <c:v>40697.125</c:v>
                </c:pt>
                <c:pt idx="49">
                  <c:v>40697.166666666664</c:v>
                </c:pt>
                <c:pt idx="50">
                  <c:v>40697.208333333336</c:v>
                </c:pt>
                <c:pt idx="51">
                  <c:v>40697.25</c:v>
                </c:pt>
                <c:pt idx="52">
                  <c:v>40697.291666666664</c:v>
                </c:pt>
                <c:pt idx="53">
                  <c:v>40697.333333333336</c:v>
                </c:pt>
                <c:pt idx="54">
                  <c:v>40697.375</c:v>
                </c:pt>
                <c:pt idx="55">
                  <c:v>40697.416666666664</c:v>
                </c:pt>
                <c:pt idx="56">
                  <c:v>40697.458333333336</c:v>
                </c:pt>
                <c:pt idx="57">
                  <c:v>40697.5</c:v>
                </c:pt>
                <c:pt idx="58">
                  <c:v>40697.541666666664</c:v>
                </c:pt>
                <c:pt idx="59">
                  <c:v>40697.583333333336</c:v>
                </c:pt>
                <c:pt idx="60">
                  <c:v>40697.625</c:v>
                </c:pt>
                <c:pt idx="61">
                  <c:v>40697.666666666664</c:v>
                </c:pt>
                <c:pt idx="62">
                  <c:v>40697.708333333336</c:v>
                </c:pt>
                <c:pt idx="63">
                  <c:v>40697.75</c:v>
                </c:pt>
                <c:pt idx="64">
                  <c:v>40697.791666666664</c:v>
                </c:pt>
                <c:pt idx="65">
                  <c:v>40697.833333333336</c:v>
                </c:pt>
                <c:pt idx="66">
                  <c:v>40697.875</c:v>
                </c:pt>
                <c:pt idx="67">
                  <c:v>40697.916666666664</c:v>
                </c:pt>
                <c:pt idx="68">
                  <c:v>40697.958333333336</c:v>
                </c:pt>
                <c:pt idx="69">
                  <c:v>40698</c:v>
                </c:pt>
                <c:pt idx="70">
                  <c:v>40698.041666666664</c:v>
                </c:pt>
                <c:pt idx="71">
                  <c:v>40698.083333333336</c:v>
                </c:pt>
                <c:pt idx="72">
                  <c:v>40698.125</c:v>
                </c:pt>
                <c:pt idx="73">
                  <c:v>40698.166666666664</c:v>
                </c:pt>
                <c:pt idx="74">
                  <c:v>40698.208333333336</c:v>
                </c:pt>
                <c:pt idx="75">
                  <c:v>40698.25</c:v>
                </c:pt>
                <c:pt idx="76">
                  <c:v>40698.291666666664</c:v>
                </c:pt>
                <c:pt idx="77">
                  <c:v>40698.333333333336</c:v>
                </c:pt>
                <c:pt idx="78">
                  <c:v>40698.375</c:v>
                </c:pt>
                <c:pt idx="79">
                  <c:v>40698.416666666664</c:v>
                </c:pt>
                <c:pt idx="80">
                  <c:v>40698.458333333336</c:v>
                </c:pt>
                <c:pt idx="81">
                  <c:v>40698.5</c:v>
                </c:pt>
                <c:pt idx="82">
                  <c:v>40698.541666666664</c:v>
                </c:pt>
                <c:pt idx="83">
                  <c:v>40698.583333333336</c:v>
                </c:pt>
                <c:pt idx="84">
                  <c:v>40698.625</c:v>
                </c:pt>
                <c:pt idx="85">
                  <c:v>40698.666666666664</c:v>
                </c:pt>
                <c:pt idx="86">
                  <c:v>40698.708333333336</c:v>
                </c:pt>
                <c:pt idx="87">
                  <c:v>40698.75</c:v>
                </c:pt>
                <c:pt idx="88">
                  <c:v>40698.791666666664</c:v>
                </c:pt>
                <c:pt idx="89">
                  <c:v>40698.833333333336</c:v>
                </c:pt>
                <c:pt idx="90">
                  <c:v>40698.875</c:v>
                </c:pt>
                <c:pt idx="91">
                  <c:v>40698.916666666664</c:v>
                </c:pt>
                <c:pt idx="92">
                  <c:v>40698.958333333336</c:v>
                </c:pt>
                <c:pt idx="93">
                  <c:v>40699</c:v>
                </c:pt>
                <c:pt idx="94">
                  <c:v>40699.041666666664</c:v>
                </c:pt>
                <c:pt idx="95">
                  <c:v>40699.083333333336</c:v>
                </c:pt>
                <c:pt idx="96">
                  <c:v>40699.125</c:v>
                </c:pt>
                <c:pt idx="97">
                  <c:v>40699.166666666664</c:v>
                </c:pt>
                <c:pt idx="98">
                  <c:v>40699.208333333336</c:v>
                </c:pt>
                <c:pt idx="99">
                  <c:v>40699.25</c:v>
                </c:pt>
                <c:pt idx="100">
                  <c:v>40699.291666666664</c:v>
                </c:pt>
                <c:pt idx="101">
                  <c:v>40699.333333333336</c:v>
                </c:pt>
                <c:pt idx="102">
                  <c:v>40699.375</c:v>
                </c:pt>
                <c:pt idx="103">
                  <c:v>40699.416666666664</c:v>
                </c:pt>
                <c:pt idx="104">
                  <c:v>40699.458333333336</c:v>
                </c:pt>
                <c:pt idx="105">
                  <c:v>40699.5</c:v>
                </c:pt>
                <c:pt idx="106">
                  <c:v>40699.541666666664</c:v>
                </c:pt>
                <c:pt idx="107">
                  <c:v>40699.583333333336</c:v>
                </c:pt>
                <c:pt idx="108">
                  <c:v>40699.625</c:v>
                </c:pt>
                <c:pt idx="109">
                  <c:v>40699.666666666664</c:v>
                </c:pt>
                <c:pt idx="110">
                  <c:v>40699.708333333336</c:v>
                </c:pt>
                <c:pt idx="111">
                  <c:v>40699.75</c:v>
                </c:pt>
                <c:pt idx="112">
                  <c:v>40699.791666666664</c:v>
                </c:pt>
                <c:pt idx="113">
                  <c:v>40699.833333333336</c:v>
                </c:pt>
                <c:pt idx="114">
                  <c:v>40699.875</c:v>
                </c:pt>
                <c:pt idx="115">
                  <c:v>40699.916666666664</c:v>
                </c:pt>
                <c:pt idx="116">
                  <c:v>40699.958333333336</c:v>
                </c:pt>
                <c:pt idx="117">
                  <c:v>40700</c:v>
                </c:pt>
                <c:pt idx="118">
                  <c:v>40700.041666666664</c:v>
                </c:pt>
                <c:pt idx="119">
                  <c:v>40700.083333333336</c:v>
                </c:pt>
                <c:pt idx="120">
                  <c:v>40700.125</c:v>
                </c:pt>
                <c:pt idx="121">
                  <c:v>40700.166666666664</c:v>
                </c:pt>
                <c:pt idx="122">
                  <c:v>40700.208333333336</c:v>
                </c:pt>
                <c:pt idx="123">
                  <c:v>40700.25</c:v>
                </c:pt>
                <c:pt idx="124">
                  <c:v>40700.291666666664</c:v>
                </c:pt>
                <c:pt idx="125">
                  <c:v>40700.333333333336</c:v>
                </c:pt>
                <c:pt idx="126">
                  <c:v>40700.375</c:v>
                </c:pt>
                <c:pt idx="127">
                  <c:v>40700.416666666664</c:v>
                </c:pt>
                <c:pt idx="128">
                  <c:v>40700.458333333336</c:v>
                </c:pt>
                <c:pt idx="129">
                  <c:v>40700.5</c:v>
                </c:pt>
                <c:pt idx="130">
                  <c:v>40700.541666666664</c:v>
                </c:pt>
                <c:pt idx="131">
                  <c:v>40700.583333333336</c:v>
                </c:pt>
                <c:pt idx="132">
                  <c:v>40700.625</c:v>
                </c:pt>
                <c:pt idx="133">
                  <c:v>40700.666666666664</c:v>
                </c:pt>
                <c:pt idx="134">
                  <c:v>40700.708333333336</c:v>
                </c:pt>
                <c:pt idx="135">
                  <c:v>40700.75</c:v>
                </c:pt>
                <c:pt idx="136">
                  <c:v>40700.791666666664</c:v>
                </c:pt>
                <c:pt idx="137">
                  <c:v>40700.833333333336</c:v>
                </c:pt>
                <c:pt idx="138">
                  <c:v>40700.875</c:v>
                </c:pt>
                <c:pt idx="139">
                  <c:v>40700.916666666664</c:v>
                </c:pt>
                <c:pt idx="140">
                  <c:v>40700.958333333336</c:v>
                </c:pt>
                <c:pt idx="141">
                  <c:v>40701</c:v>
                </c:pt>
                <c:pt idx="142">
                  <c:v>40701.041666666664</c:v>
                </c:pt>
                <c:pt idx="143">
                  <c:v>40701.083333333336</c:v>
                </c:pt>
                <c:pt idx="144">
                  <c:v>40701.125</c:v>
                </c:pt>
                <c:pt idx="145">
                  <c:v>40701.166666666664</c:v>
                </c:pt>
                <c:pt idx="146">
                  <c:v>40701.208333333336</c:v>
                </c:pt>
                <c:pt idx="147">
                  <c:v>40701.25</c:v>
                </c:pt>
                <c:pt idx="148">
                  <c:v>40701.291666666664</c:v>
                </c:pt>
                <c:pt idx="149">
                  <c:v>40701.333333333336</c:v>
                </c:pt>
                <c:pt idx="150">
                  <c:v>40701.375</c:v>
                </c:pt>
                <c:pt idx="151">
                  <c:v>40701.416666666664</c:v>
                </c:pt>
                <c:pt idx="152">
                  <c:v>40701.458333333336</c:v>
                </c:pt>
                <c:pt idx="153">
                  <c:v>40701.5</c:v>
                </c:pt>
                <c:pt idx="154">
                  <c:v>40701.541666666664</c:v>
                </c:pt>
                <c:pt idx="155">
                  <c:v>40701.583333333336</c:v>
                </c:pt>
                <c:pt idx="156">
                  <c:v>40701.625</c:v>
                </c:pt>
                <c:pt idx="157">
                  <c:v>40701.666666666664</c:v>
                </c:pt>
                <c:pt idx="158">
                  <c:v>40701.708333333336</c:v>
                </c:pt>
                <c:pt idx="159">
                  <c:v>40701.75</c:v>
                </c:pt>
                <c:pt idx="160">
                  <c:v>40701.791666666664</c:v>
                </c:pt>
                <c:pt idx="161">
                  <c:v>40701.833333333336</c:v>
                </c:pt>
                <c:pt idx="162">
                  <c:v>40701.875</c:v>
                </c:pt>
                <c:pt idx="163">
                  <c:v>40701.916666666664</c:v>
                </c:pt>
                <c:pt idx="164">
                  <c:v>40701.958333333336</c:v>
                </c:pt>
                <c:pt idx="165">
                  <c:v>40702</c:v>
                </c:pt>
                <c:pt idx="166">
                  <c:v>40702.041666666664</c:v>
                </c:pt>
                <c:pt idx="167">
                  <c:v>40702.083333333336</c:v>
                </c:pt>
                <c:pt idx="168">
                  <c:v>40702.125</c:v>
                </c:pt>
                <c:pt idx="169">
                  <c:v>40702.166666666664</c:v>
                </c:pt>
                <c:pt idx="170">
                  <c:v>40702.208333333336</c:v>
                </c:pt>
                <c:pt idx="171">
                  <c:v>40702.25</c:v>
                </c:pt>
                <c:pt idx="172">
                  <c:v>40702.291666666664</c:v>
                </c:pt>
                <c:pt idx="173">
                  <c:v>40702.333333333336</c:v>
                </c:pt>
                <c:pt idx="174">
                  <c:v>40702.375</c:v>
                </c:pt>
                <c:pt idx="175">
                  <c:v>40702.416666666664</c:v>
                </c:pt>
                <c:pt idx="176">
                  <c:v>40702.458333333336</c:v>
                </c:pt>
                <c:pt idx="177">
                  <c:v>40702.5</c:v>
                </c:pt>
                <c:pt idx="178">
                  <c:v>40702.541666666664</c:v>
                </c:pt>
                <c:pt idx="179">
                  <c:v>40702.583333333336</c:v>
                </c:pt>
                <c:pt idx="180">
                  <c:v>40702.625</c:v>
                </c:pt>
                <c:pt idx="181">
                  <c:v>40702.666666666664</c:v>
                </c:pt>
                <c:pt idx="182">
                  <c:v>40702.708333333336</c:v>
                </c:pt>
                <c:pt idx="183">
                  <c:v>40702.75</c:v>
                </c:pt>
                <c:pt idx="184">
                  <c:v>40702.791666666664</c:v>
                </c:pt>
                <c:pt idx="185">
                  <c:v>40702.833333333336</c:v>
                </c:pt>
                <c:pt idx="186">
                  <c:v>40702.875</c:v>
                </c:pt>
                <c:pt idx="187">
                  <c:v>40702.916666666664</c:v>
                </c:pt>
                <c:pt idx="188">
                  <c:v>40702.958333333336</c:v>
                </c:pt>
                <c:pt idx="189">
                  <c:v>40703</c:v>
                </c:pt>
                <c:pt idx="190">
                  <c:v>40703.041666666664</c:v>
                </c:pt>
                <c:pt idx="191">
                  <c:v>40703.083333333336</c:v>
                </c:pt>
                <c:pt idx="192">
                  <c:v>40703.125</c:v>
                </c:pt>
                <c:pt idx="193">
                  <c:v>40703.166666666664</c:v>
                </c:pt>
                <c:pt idx="194">
                  <c:v>40703.208333333336</c:v>
                </c:pt>
                <c:pt idx="195">
                  <c:v>40703.25</c:v>
                </c:pt>
                <c:pt idx="196">
                  <c:v>40703.291666666664</c:v>
                </c:pt>
                <c:pt idx="197">
                  <c:v>40703.333333333336</c:v>
                </c:pt>
                <c:pt idx="198">
                  <c:v>40703.375</c:v>
                </c:pt>
                <c:pt idx="199">
                  <c:v>40703.416666666664</c:v>
                </c:pt>
                <c:pt idx="200">
                  <c:v>40703.458333333336</c:v>
                </c:pt>
                <c:pt idx="201">
                  <c:v>40703.5</c:v>
                </c:pt>
                <c:pt idx="202">
                  <c:v>40703.541666666664</c:v>
                </c:pt>
                <c:pt idx="203">
                  <c:v>40703.583333333336</c:v>
                </c:pt>
                <c:pt idx="204">
                  <c:v>40703.625</c:v>
                </c:pt>
                <c:pt idx="205">
                  <c:v>40703.666666666664</c:v>
                </c:pt>
                <c:pt idx="206">
                  <c:v>40703.708333333336</c:v>
                </c:pt>
                <c:pt idx="207">
                  <c:v>40703.75</c:v>
                </c:pt>
                <c:pt idx="208">
                  <c:v>40703.791666666664</c:v>
                </c:pt>
                <c:pt idx="209">
                  <c:v>40703.833333333336</c:v>
                </c:pt>
                <c:pt idx="210">
                  <c:v>40703.875</c:v>
                </c:pt>
                <c:pt idx="211">
                  <c:v>40703.916666666664</c:v>
                </c:pt>
                <c:pt idx="212">
                  <c:v>40703.958333333336</c:v>
                </c:pt>
                <c:pt idx="213">
                  <c:v>40704</c:v>
                </c:pt>
                <c:pt idx="214">
                  <c:v>40704.041666666664</c:v>
                </c:pt>
                <c:pt idx="215">
                  <c:v>40704.083333333336</c:v>
                </c:pt>
                <c:pt idx="216">
                  <c:v>40704.125</c:v>
                </c:pt>
                <c:pt idx="217">
                  <c:v>40704.166666666664</c:v>
                </c:pt>
                <c:pt idx="218">
                  <c:v>40704.208333333336</c:v>
                </c:pt>
                <c:pt idx="219">
                  <c:v>40704.25</c:v>
                </c:pt>
                <c:pt idx="220">
                  <c:v>40704.291666666664</c:v>
                </c:pt>
                <c:pt idx="221">
                  <c:v>40704.333333333336</c:v>
                </c:pt>
                <c:pt idx="222">
                  <c:v>40704.375</c:v>
                </c:pt>
                <c:pt idx="223">
                  <c:v>40704.416666666664</c:v>
                </c:pt>
                <c:pt idx="224">
                  <c:v>40704.458333333336</c:v>
                </c:pt>
                <c:pt idx="225">
                  <c:v>40704.5</c:v>
                </c:pt>
                <c:pt idx="226">
                  <c:v>40704.541666666664</c:v>
                </c:pt>
                <c:pt idx="227">
                  <c:v>40704.583333333336</c:v>
                </c:pt>
                <c:pt idx="228">
                  <c:v>40704.625</c:v>
                </c:pt>
                <c:pt idx="229">
                  <c:v>40704.666666666664</c:v>
                </c:pt>
                <c:pt idx="230">
                  <c:v>40704.708333333336</c:v>
                </c:pt>
                <c:pt idx="231">
                  <c:v>40704.75</c:v>
                </c:pt>
                <c:pt idx="232">
                  <c:v>40704.791666666664</c:v>
                </c:pt>
                <c:pt idx="233">
                  <c:v>40704.833333333336</c:v>
                </c:pt>
                <c:pt idx="234">
                  <c:v>40704.875</c:v>
                </c:pt>
                <c:pt idx="235">
                  <c:v>40704.916666666664</c:v>
                </c:pt>
                <c:pt idx="236">
                  <c:v>40704.958333333336</c:v>
                </c:pt>
                <c:pt idx="237">
                  <c:v>40705</c:v>
                </c:pt>
                <c:pt idx="238">
                  <c:v>40705.041666666664</c:v>
                </c:pt>
                <c:pt idx="239">
                  <c:v>40705.083333333336</c:v>
                </c:pt>
                <c:pt idx="240">
                  <c:v>40705.125</c:v>
                </c:pt>
                <c:pt idx="241">
                  <c:v>40705.166666666664</c:v>
                </c:pt>
                <c:pt idx="242">
                  <c:v>40705.208333333336</c:v>
                </c:pt>
                <c:pt idx="243">
                  <c:v>40705.25</c:v>
                </c:pt>
                <c:pt idx="244">
                  <c:v>40705.291666666664</c:v>
                </c:pt>
                <c:pt idx="245">
                  <c:v>40705.333333333336</c:v>
                </c:pt>
                <c:pt idx="246">
                  <c:v>40705.375</c:v>
                </c:pt>
                <c:pt idx="247">
                  <c:v>40705.416666666664</c:v>
                </c:pt>
                <c:pt idx="248">
                  <c:v>40705.458333333336</c:v>
                </c:pt>
                <c:pt idx="249">
                  <c:v>40705.5</c:v>
                </c:pt>
                <c:pt idx="250">
                  <c:v>40705.541666666664</c:v>
                </c:pt>
                <c:pt idx="251">
                  <c:v>40705.583333333336</c:v>
                </c:pt>
                <c:pt idx="252">
                  <c:v>40705.625</c:v>
                </c:pt>
                <c:pt idx="253">
                  <c:v>40705.666666666664</c:v>
                </c:pt>
                <c:pt idx="254">
                  <c:v>40705.708333333336</c:v>
                </c:pt>
                <c:pt idx="255">
                  <c:v>40705.75</c:v>
                </c:pt>
                <c:pt idx="256">
                  <c:v>40705.791666666664</c:v>
                </c:pt>
                <c:pt idx="257">
                  <c:v>40705.833333333336</c:v>
                </c:pt>
                <c:pt idx="258">
                  <c:v>40705.875</c:v>
                </c:pt>
                <c:pt idx="259">
                  <c:v>40705.916666666664</c:v>
                </c:pt>
                <c:pt idx="260">
                  <c:v>40705.958333333336</c:v>
                </c:pt>
                <c:pt idx="261">
                  <c:v>40706</c:v>
                </c:pt>
                <c:pt idx="262">
                  <c:v>40706.041666666664</c:v>
                </c:pt>
                <c:pt idx="263">
                  <c:v>40706.083333333336</c:v>
                </c:pt>
                <c:pt idx="264">
                  <c:v>40706.125</c:v>
                </c:pt>
                <c:pt idx="265">
                  <c:v>40706.166666666664</c:v>
                </c:pt>
                <c:pt idx="266">
                  <c:v>40706.208333333336</c:v>
                </c:pt>
                <c:pt idx="267">
                  <c:v>40706.25</c:v>
                </c:pt>
                <c:pt idx="268">
                  <c:v>40706.291666666664</c:v>
                </c:pt>
                <c:pt idx="269">
                  <c:v>40706.333333333336</c:v>
                </c:pt>
                <c:pt idx="270">
                  <c:v>40706.375</c:v>
                </c:pt>
                <c:pt idx="271">
                  <c:v>40706.416666666664</c:v>
                </c:pt>
                <c:pt idx="272">
                  <c:v>40706.458333333336</c:v>
                </c:pt>
                <c:pt idx="273">
                  <c:v>40706.5</c:v>
                </c:pt>
                <c:pt idx="274">
                  <c:v>40706.541666666664</c:v>
                </c:pt>
                <c:pt idx="275">
                  <c:v>40706.583333333336</c:v>
                </c:pt>
                <c:pt idx="276">
                  <c:v>40706.625</c:v>
                </c:pt>
                <c:pt idx="277">
                  <c:v>40706.666666666664</c:v>
                </c:pt>
                <c:pt idx="278">
                  <c:v>40706.708333333336</c:v>
                </c:pt>
                <c:pt idx="279">
                  <c:v>40706.75</c:v>
                </c:pt>
                <c:pt idx="280">
                  <c:v>40706.791666666664</c:v>
                </c:pt>
                <c:pt idx="281">
                  <c:v>40706.833333333336</c:v>
                </c:pt>
                <c:pt idx="282">
                  <c:v>40706.875</c:v>
                </c:pt>
                <c:pt idx="283">
                  <c:v>40706.916666666664</c:v>
                </c:pt>
                <c:pt idx="284">
                  <c:v>40706.958333333336</c:v>
                </c:pt>
                <c:pt idx="285">
                  <c:v>40707</c:v>
                </c:pt>
                <c:pt idx="286">
                  <c:v>40707.041666666664</c:v>
                </c:pt>
                <c:pt idx="287">
                  <c:v>40707.083333333336</c:v>
                </c:pt>
                <c:pt idx="288">
                  <c:v>40707.125</c:v>
                </c:pt>
                <c:pt idx="289">
                  <c:v>40707.166666666664</c:v>
                </c:pt>
                <c:pt idx="290">
                  <c:v>40707.208333333336</c:v>
                </c:pt>
                <c:pt idx="291">
                  <c:v>40707.25</c:v>
                </c:pt>
                <c:pt idx="292">
                  <c:v>40707.291666666664</c:v>
                </c:pt>
                <c:pt idx="293">
                  <c:v>40707.333333333336</c:v>
                </c:pt>
                <c:pt idx="294">
                  <c:v>40707.375</c:v>
                </c:pt>
                <c:pt idx="295">
                  <c:v>40707.416666666664</c:v>
                </c:pt>
                <c:pt idx="296">
                  <c:v>40707.458333333336</c:v>
                </c:pt>
                <c:pt idx="297">
                  <c:v>40707.5</c:v>
                </c:pt>
                <c:pt idx="298">
                  <c:v>40707.541666666664</c:v>
                </c:pt>
                <c:pt idx="299">
                  <c:v>40707.583333333336</c:v>
                </c:pt>
                <c:pt idx="300">
                  <c:v>40707.625</c:v>
                </c:pt>
                <c:pt idx="301">
                  <c:v>40707.666666666664</c:v>
                </c:pt>
                <c:pt idx="302">
                  <c:v>40707.708333333336</c:v>
                </c:pt>
                <c:pt idx="303">
                  <c:v>40707.75</c:v>
                </c:pt>
                <c:pt idx="304">
                  <c:v>40707.791666666664</c:v>
                </c:pt>
                <c:pt idx="305">
                  <c:v>40707.833333333336</c:v>
                </c:pt>
                <c:pt idx="306">
                  <c:v>40707.875</c:v>
                </c:pt>
                <c:pt idx="307">
                  <c:v>40707.916666666664</c:v>
                </c:pt>
                <c:pt idx="308">
                  <c:v>40707.958333333336</c:v>
                </c:pt>
                <c:pt idx="309">
                  <c:v>40708</c:v>
                </c:pt>
                <c:pt idx="310">
                  <c:v>40708.041666666664</c:v>
                </c:pt>
                <c:pt idx="311">
                  <c:v>40708.083333333336</c:v>
                </c:pt>
                <c:pt idx="312">
                  <c:v>40708.125</c:v>
                </c:pt>
                <c:pt idx="313">
                  <c:v>40708.166666666664</c:v>
                </c:pt>
                <c:pt idx="314">
                  <c:v>40708.208333333336</c:v>
                </c:pt>
                <c:pt idx="315">
                  <c:v>40708.25</c:v>
                </c:pt>
                <c:pt idx="316">
                  <c:v>40708.291666666664</c:v>
                </c:pt>
                <c:pt idx="317">
                  <c:v>40708.333333333336</c:v>
                </c:pt>
                <c:pt idx="318">
                  <c:v>40708.375</c:v>
                </c:pt>
                <c:pt idx="319">
                  <c:v>40708.416666666664</c:v>
                </c:pt>
                <c:pt idx="320">
                  <c:v>40708.458333333336</c:v>
                </c:pt>
                <c:pt idx="321">
                  <c:v>40708.5</c:v>
                </c:pt>
                <c:pt idx="322">
                  <c:v>40708.541666666664</c:v>
                </c:pt>
                <c:pt idx="323">
                  <c:v>40708.583333333336</c:v>
                </c:pt>
                <c:pt idx="324">
                  <c:v>40708.625</c:v>
                </c:pt>
                <c:pt idx="325">
                  <c:v>40708.666666666664</c:v>
                </c:pt>
                <c:pt idx="326">
                  <c:v>40708.708333333336</c:v>
                </c:pt>
                <c:pt idx="327">
                  <c:v>40708.75</c:v>
                </c:pt>
                <c:pt idx="328">
                  <c:v>40708.791666666664</c:v>
                </c:pt>
                <c:pt idx="329">
                  <c:v>40708.833333333336</c:v>
                </c:pt>
                <c:pt idx="330">
                  <c:v>40708.875</c:v>
                </c:pt>
                <c:pt idx="331">
                  <c:v>40708.916666666664</c:v>
                </c:pt>
                <c:pt idx="332">
                  <c:v>40708.958333333336</c:v>
                </c:pt>
                <c:pt idx="333">
                  <c:v>40709</c:v>
                </c:pt>
                <c:pt idx="334">
                  <c:v>40709.041666666664</c:v>
                </c:pt>
                <c:pt idx="335">
                  <c:v>40709.083333333336</c:v>
                </c:pt>
                <c:pt idx="336">
                  <c:v>40709.125</c:v>
                </c:pt>
                <c:pt idx="337">
                  <c:v>40709.166666666664</c:v>
                </c:pt>
                <c:pt idx="338">
                  <c:v>40709.208333333336</c:v>
                </c:pt>
                <c:pt idx="339">
                  <c:v>40709.25</c:v>
                </c:pt>
                <c:pt idx="340">
                  <c:v>40709.291666666664</c:v>
                </c:pt>
                <c:pt idx="341">
                  <c:v>40709.333333333336</c:v>
                </c:pt>
                <c:pt idx="342">
                  <c:v>40709.375</c:v>
                </c:pt>
                <c:pt idx="343">
                  <c:v>40709.416666666664</c:v>
                </c:pt>
                <c:pt idx="344">
                  <c:v>40709.458333333336</c:v>
                </c:pt>
                <c:pt idx="345">
                  <c:v>40709.5</c:v>
                </c:pt>
                <c:pt idx="346">
                  <c:v>40709.541666666664</c:v>
                </c:pt>
                <c:pt idx="347">
                  <c:v>40709.583333333336</c:v>
                </c:pt>
                <c:pt idx="348">
                  <c:v>40709.625</c:v>
                </c:pt>
                <c:pt idx="349">
                  <c:v>40709.666666666664</c:v>
                </c:pt>
                <c:pt idx="350">
                  <c:v>40709.708333333336</c:v>
                </c:pt>
                <c:pt idx="351">
                  <c:v>40709.75</c:v>
                </c:pt>
                <c:pt idx="352">
                  <c:v>40709.791666666664</c:v>
                </c:pt>
                <c:pt idx="353">
                  <c:v>40709.833333333336</c:v>
                </c:pt>
                <c:pt idx="354">
                  <c:v>40709.875</c:v>
                </c:pt>
                <c:pt idx="355">
                  <c:v>40709.916666666664</c:v>
                </c:pt>
                <c:pt idx="356">
                  <c:v>40709.958333333336</c:v>
                </c:pt>
                <c:pt idx="357">
                  <c:v>40710</c:v>
                </c:pt>
                <c:pt idx="358">
                  <c:v>40710.041666666664</c:v>
                </c:pt>
                <c:pt idx="359">
                  <c:v>40710.083333333336</c:v>
                </c:pt>
                <c:pt idx="360">
                  <c:v>40710.125</c:v>
                </c:pt>
                <c:pt idx="361">
                  <c:v>40710.166666666664</c:v>
                </c:pt>
                <c:pt idx="362">
                  <c:v>40710.208333333336</c:v>
                </c:pt>
                <c:pt idx="363">
                  <c:v>40710.25</c:v>
                </c:pt>
                <c:pt idx="364">
                  <c:v>40710.291666666664</c:v>
                </c:pt>
                <c:pt idx="365">
                  <c:v>40710.333333333336</c:v>
                </c:pt>
                <c:pt idx="366">
                  <c:v>40710.375</c:v>
                </c:pt>
                <c:pt idx="367">
                  <c:v>40710.416666666664</c:v>
                </c:pt>
                <c:pt idx="368">
                  <c:v>40710.458333333336</c:v>
                </c:pt>
                <c:pt idx="369">
                  <c:v>40710.5</c:v>
                </c:pt>
                <c:pt idx="370">
                  <c:v>40710.541666666664</c:v>
                </c:pt>
                <c:pt idx="371">
                  <c:v>40710.583333333336</c:v>
                </c:pt>
                <c:pt idx="372">
                  <c:v>40710.625</c:v>
                </c:pt>
                <c:pt idx="373">
                  <c:v>40710.666666666664</c:v>
                </c:pt>
                <c:pt idx="374">
                  <c:v>40710.708333333336</c:v>
                </c:pt>
                <c:pt idx="375">
                  <c:v>40710.75</c:v>
                </c:pt>
                <c:pt idx="376">
                  <c:v>40710.791666666664</c:v>
                </c:pt>
                <c:pt idx="377">
                  <c:v>40710.833333333336</c:v>
                </c:pt>
                <c:pt idx="378">
                  <c:v>40710.875</c:v>
                </c:pt>
                <c:pt idx="379">
                  <c:v>40710.916666666664</c:v>
                </c:pt>
                <c:pt idx="380">
                  <c:v>40710.958333333336</c:v>
                </c:pt>
                <c:pt idx="381">
                  <c:v>40711</c:v>
                </c:pt>
                <c:pt idx="382">
                  <c:v>40711.041666666664</c:v>
                </c:pt>
                <c:pt idx="383">
                  <c:v>40711.083333333336</c:v>
                </c:pt>
                <c:pt idx="384">
                  <c:v>40711.125</c:v>
                </c:pt>
                <c:pt idx="385">
                  <c:v>40711.166666666664</c:v>
                </c:pt>
                <c:pt idx="386">
                  <c:v>40711.208333333336</c:v>
                </c:pt>
                <c:pt idx="387">
                  <c:v>40711.25</c:v>
                </c:pt>
                <c:pt idx="388">
                  <c:v>40711.291666666664</c:v>
                </c:pt>
                <c:pt idx="389">
                  <c:v>40711.333333333336</c:v>
                </c:pt>
                <c:pt idx="390">
                  <c:v>40711.375</c:v>
                </c:pt>
                <c:pt idx="391">
                  <c:v>40711.416666666664</c:v>
                </c:pt>
                <c:pt idx="392">
                  <c:v>40711.458333333336</c:v>
                </c:pt>
                <c:pt idx="393">
                  <c:v>40711.5</c:v>
                </c:pt>
                <c:pt idx="394">
                  <c:v>40711.541666666664</c:v>
                </c:pt>
                <c:pt idx="395">
                  <c:v>40711.583333333336</c:v>
                </c:pt>
                <c:pt idx="396">
                  <c:v>40711.625</c:v>
                </c:pt>
                <c:pt idx="397">
                  <c:v>40711.666666666664</c:v>
                </c:pt>
                <c:pt idx="398">
                  <c:v>40711.708333333336</c:v>
                </c:pt>
                <c:pt idx="399">
                  <c:v>40711.75</c:v>
                </c:pt>
                <c:pt idx="400">
                  <c:v>40711.791666666664</c:v>
                </c:pt>
                <c:pt idx="401">
                  <c:v>40711.833333333336</c:v>
                </c:pt>
                <c:pt idx="402">
                  <c:v>40711.875</c:v>
                </c:pt>
                <c:pt idx="403">
                  <c:v>40711.916666666664</c:v>
                </c:pt>
                <c:pt idx="404">
                  <c:v>40711.958333333336</c:v>
                </c:pt>
                <c:pt idx="405">
                  <c:v>40712</c:v>
                </c:pt>
                <c:pt idx="406">
                  <c:v>40712.041666666664</c:v>
                </c:pt>
                <c:pt idx="407">
                  <c:v>40712.083333333336</c:v>
                </c:pt>
                <c:pt idx="408">
                  <c:v>40712.125</c:v>
                </c:pt>
                <c:pt idx="409">
                  <c:v>40712.166666666664</c:v>
                </c:pt>
                <c:pt idx="410">
                  <c:v>40712.208333333336</c:v>
                </c:pt>
                <c:pt idx="411">
                  <c:v>40712.25</c:v>
                </c:pt>
                <c:pt idx="412">
                  <c:v>40712.291666666664</c:v>
                </c:pt>
                <c:pt idx="413">
                  <c:v>40712.333333333336</c:v>
                </c:pt>
                <c:pt idx="414">
                  <c:v>40712.375</c:v>
                </c:pt>
                <c:pt idx="415">
                  <c:v>40712.416666666664</c:v>
                </c:pt>
                <c:pt idx="416">
                  <c:v>40712.458333333336</c:v>
                </c:pt>
                <c:pt idx="417">
                  <c:v>40712.5</c:v>
                </c:pt>
                <c:pt idx="418">
                  <c:v>40712.541666666664</c:v>
                </c:pt>
                <c:pt idx="419">
                  <c:v>40712.583333333336</c:v>
                </c:pt>
                <c:pt idx="420">
                  <c:v>40712.625</c:v>
                </c:pt>
                <c:pt idx="421">
                  <c:v>40712.666666666664</c:v>
                </c:pt>
                <c:pt idx="422">
                  <c:v>40712.708333333336</c:v>
                </c:pt>
                <c:pt idx="423">
                  <c:v>40712.75</c:v>
                </c:pt>
                <c:pt idx="424">
                  <c:v>40712.791666666664</c:v>
                </c:pt>
                <c:pt idx="425">
                  <c:v>40712.833333333336</c:v>
                </c:pt>
                <c:pt idx="426">
                  <c:v>40712.875</c:v>
                </c:pt>
                <c:pt idx="427">
                  <c:v>40712.916666666664</c:v>
                </c:pt>
                <c:pt idx="428">
                  <c:v>40712.958333333336</c:v>
                </c:pt>
                <c:pt idx="429">
                  <c:v>40713</c:v>
                </c:pt>
                <c:pt idx="430">
                  <c:v>40713.041666666664</c:v>
                </c:pt>
                <c:pt idx="431">
                  <c:v>40713.083333333336</c:v>
                </c:pt>
                <c:pt idx="432">
                  <c:v>40713.125</c:v>
                </c:pt>
                <c:pt idx="433">
                  <c:v>40713.166666666664</c:v>
                </c:pt>
                <c:pt idx="434">
                  <c:v>40713.208333333336</c:v>
                </c:pt>
                <c:pt idx="435">
                  <c:v>40713.25</c:v>
                </c:pt>
                <c:pt idx="436">
                  <c:v>40713.291666666664</c:v>
                </c:pt>
                <c:pt idx="437">
                  <c:v>40713.333333333336</c:v>
                </c:pt>
                <c:pt idx="438">
                  <c:v>40713.375</c:v>
                </c:pt>
                <c:pt idx="439">
                  <c:v>40713.416666666664</c:v>
                </c:pt>
                <c:pt idx="440">
                  <c:v>40713.458333333336</c:v>
                </c:pt>
                <c:pt idx="441">
                  <c:v>40713.5</c:v>
                </c:pt>
                <c:pt idx="442">
                  <c:v>40713.541666666664</c:v>
                </c:pt>
                <c:pt idx="443">
                  <c:v>40713.583333333336</c:v>
                </c:pt>
                <c:pt idx="444">
                  <c:v>40713.625</c:v>
                </c:pt>
                <c:pt idx="445">
                  <c:v>40713.666666666664</c:v>
                </c:pt>
                <c:pt idx="446">
                  <c:v>40713.708333333336</c:v>
                </c:pt>
                <c:pt idx="447">
                  <c:v>40713.75</c:v>
                </c:pt>
                <c:pt idx="448">
                  <c:v>40713.791666666664</c:v>
                </c:pt>
                <c:pt idx="449">
                  <c:v>40713.833333333336</c:v>
                </c:pt>
                <c:pt idx="450">
                  <c:v>40713.875</c:v>
                </c:pt>
                <c:pt idx="451">
                  <c:v>40713.916666666664</c:v>
                </c:pt>
                <c:pt idx="452">
                  <c:v>40713.958333333336</c:v>
                </c:pt>
                <c:pt idx="453">
                  <c:v>40714</c:v>
                </c:pt>
                <c:pt idx="454">
                  <c:v>40714.041666666664</c:v>
                </c:pt>
                <c:pt idx="455">
                  <c:v>40714.083333333336</c:v>
                </c:pt>
                <c:pt idx="456">
                  <c:v>40714.125</c:v>
                </c:pt>
                <c:pt idx="457">
                  <c:v>40714.166666666664</c:v>
                </c:pt>
                <c:pt idx="458">
                  <c:v>40714.208333333336</c:v>
                </c:pt>
                <c:pt idx="459">
                  <c:v>40714.25</c:v>
                </c:pt>
                <c:pt idx="460">
                  <c:v>40714.291666666664</c:v>
                </c:pt>
                <c:pt idx="461">
                  <c:v>40714.333333333336</c:v>
                </c:pt>
                <c:pt idx="462">
                  <c:v>40714.375</c:v>
                </c:pt>
                <c:pt idx="463">
                  <c:v>40714.416666666664</c:v>
                </c:pt>
                <c:pt idx="464">
                  <c:v>40714.458333333336</c:v>
                </c:pt>
                <c:pt idx="465">
                  <c:v>40714.5</c:v>
                </c:pt>
                <c:pt idx="466">
                  <c:v>40714.541666666664</c:v>
                </c:pt>
                <c:pt idx="467">
                  <c:v>40714.583333333336</c:v>
                </c:pt>
                <c:pt idx="468">
                  <c:v>40714.625</c:v>
                </c:pt>
                <c:pt idx="469">
                  <c:v>40714.666666666664</c:v>
                </c:pt>
                <c:pt idx="470">
                  <c:v>40714.708333333336</c:v>
                </c:pt>
                <c:pt idx="471">
                  <c:v>40714.75</c:v>
                </c:pt>
                <c:pt idx="472">
                  <c:v>40714.791666666664</c:v>
                </c:pt>
                <c:pt idx="473">
                  <c:v>40714.833333333336</c:v>
                </c:pt>
                <c:pt idx="474">
                  <c:v>40714.875</c:v>
                </c:pt>
                <c:pt idx="475">
                  <c:v>40714.916666666664</c:v>
                </c:pt>
                <c:pt idx="476">
                  <c:v>40714.958333333336</c:v>
                </c:pt>
                <c:pt idx="477">
                  <c:v>40715</c:v>
                </c:pt>
                <c:pt idx="478">
                  <c:v>40715.041666666664</c:v>
                </c:pt>
                <c:pt idx="479">
                  <c:v>40715.083333333336</c:v>
                </c:pt>
                <c:pt idx="480">
                  <c:v>40715.125</c:v>
                </c:pt>
                <c:pt idx="481">
                  <c:v>40715.166666666664</c:v>
                </c:pt>
                <c:pt idx="482">
                  <c:v>40715.208333333336</c:v>
                </c:pt>
                <c:pt idx="483">
                  <c:v>40715.25</c:v>
                </c:pt>
                <c:pt idx="484">
                  <c:v>40715.291666666664</c:v>
                </c:pt>
                <c:pt idx="485">
                  <c:v>40715.333333333336</c:v>
                </c:pt>
                <c:pt idx="486">
                  <c:v>40715.375</c:v>
                </c:pt>
                <c:pt idx="487">
                  <c:v>40715.416666666664</c:v>
                </c:pt>
                <c:pt idx="488">
                  <c:v>40715.458333333336</c:v>
                </c:pt>
                <c:pt idx="489">
                  <c:v>40715.5</c:v>
                </c:pt>
                <c:pt idx="490">
                  <c:v>40715.541666666664</c:v>
                </c:pt>
                <c:pt idx="491">
                  <c:v>40715.583333333336</c:v>
                </c:pt>
                <c:pt idx="492">
                  <c:v>40715.625</c:v>
                </c:pt>
                <c:pt idx="493">
                  <c:v>40715.666666666664</c:v>
                </c:pt>
                <c:pt idx="494">
                  <c:v>40715.708333333336</c:v>
                </c:pt>
                <c:pt idx="495">
                  <c:v>40715.75</c:v>
                </c:pt>
                <c:pt idx="496">
                  <c:v>40715.791666666664</c:v>
                </c:pt>
                <c:pt idx="497">
                  <c:v>40715.833333333336</c:v>
                </c:pt>
                <c:pt idx="498">
                  <c:v>40715.875</c:v>
                </c:pt>
                <c:pt idx="499">
                  <c:v>40715.916666666664</c:v>
                </c:pt>
                <c:pt idx="500">
                  <c:v>40715.958333333336</c:v>
                </c:pt>
                <c:pt idx="501">
                  <c:v>40716</c:v>
                </c:pt>
                <c:pt idx="502">
                  <c:v>40716.041666666664</c:v>
                </c:pt>
                <c:pt idx="503">
                  <c:v>40716.083333333336</c:v>
                </c:pt>
                <c:pt idx="504">
                  <c:v>40716.125</c:v>
                </c:pt>
                <c:pt idx="505">
                  <c:v>40716.166666666664</c:v>
                </c:pt>
                <c:pt idx="506">
                  <c:v>40716.208333333336</c:v>
                </c:pt>
                <c:pt idx="507">
                  <c:v>40716.25</c:v>
                </c:pt>
                <c:pt idx="508">
                  <c:v>40716.291666666664</c:v>
                </c:pt>
                <c:pt idx="509">
                  <c:v>40716.333333333336</c:v>
                </c:pt>
                <c:pt idx="510">
                  <c:v>40716.375</c:v>
                </c:pt>
                <c:pt idx="511">
                  <c:v>40716.416666666664</c:v>
                </c:pt>
                <c:pt idx="512">
                  <c:v>40716.458333333336</c:v>
                </c:pt>
                <c:pt idx="513">
                  <c:v>40716.5</c:v>
                </c:pt>
                <c:pt idx="514">
                  <c:v>40716.541666666664</c:v>
                </c:pt>
                <c:pt idx="515">
                  <c:v>40716.583333333336</c:v>
                </c:pt>
                <c:pt idx="516">
                  <c:v>40716.625</c:v>
                </c:pt>
                <c:pt idx="517">
                  <c:v>40716.666666666664</c:v>
                </c:pt>
                <c:pt idx="518">
                  <c:v>40716.708333333336</c:v>
                </c:pt>
                <c:pt idx="519">
                  <c:v>40716.75</c:v>
                </c:pt>
                <c:pt idx="520">
                  <c:v>40716.791666666664</c:v>
                </c:pt>
                <c:pt idx="521">
                  <c:v>40716.833333333336</c:v>
                </c:pt>
                <c:pt idx="522">
                  <c:v>40716.875</c:v>
                </c:pt>
                <c:pt idx="523">
                  <c:v>40716.916666666664</c:v>
                </c:pt>
                <c:pt idx="524">
                  <c:v>40716.958333333336</c:v>
                </c:pt>
                <c:pt idx="525">
                  <c:v>40717</c:v>
                </c:pt>
                <c:pt idx="526">
                  <c:v>40717.041666666664</c:v>
                </c:pt>
                <c:pt idx="527">
                  <c:v>40717.083333333336</c:v>
                </c:pt>
                <c:pt idx="528">
                  <c:v>40717.125</c:v>
                </c:pt>
                <c:pt idx="529">
                  <c:v>40717.166666666664</c:v>
                </c:pt>
                <c:pt idx="530">
                  <c:v>40717.208333333336</c:v>
                </c:pt>
                <c:pt idx="531">
                  <c:v>40717.25</c:v>
                </c:pt>
                <c:pt idx="532">
                  <c:v>40717.291666666664</c:v>
                </c:pt>
                <c:pt idx="533">
                  <c:v>40717.333333333336</c:v>
                </c:pt>
                <c:pt idx="534">
                  <c:v>40717.375</c:v>
                </c:pt>
                <c:pt idx="535">
                  <c:v>40717.416666666664</c:v>
                </c:pt>
                <c:pt idx="536">
                  <c:v>40717.458333333336</c:v>
                </c:pt>
                <c:pt idx="537">
                  <c:v>40717.5</c:v>
                </c:pt>
                <c:pt idx="538">
                  <c:v>40717.541666666664</c:v>
                </c:pt>
                <c:pt idx="539">
                  <c:v>40717.583333333336</c:v>
                </c:pt>
                <c:pt idx="540">
                  <c:v>40717.625</c:v>
                </c:pt>
                <c:pt idx="541">
                  <c:v>40717.666666666664</c:v>
                </c:pt>
                <c:pt idx="542">
                  <c:v>40717.708333333336</c:v>
                </c:pt>
                <c:pt idx="543">
                  <c:v>40717.75</c:v>
                </c:pt>
                <c:pt idx="544">
                  <c:v>40717.791666666664</c:v>
                </c:pt>
                <c:pt idx="545">
                  <c:v>40717.833333333336</c:v>
                </c:pt>
                <c:pt idx="546">
                  <c:v>40717.875</c:v>
                </c:pt>
                <c:pt idx="547">
                  <c:v>40717.916666666664</c:v>
                </c:pt>
                <c:pt idx="548">
                  <c:v>40717.958333333336</c:v>
                </c:pt>
                <c:pt idx="549">
                  <c:v>40718</c:v>
                </c:pt>
                <c:pt idx="550">
                  <c:v>40718.041666666664</c:v>
                </c:pt>
                <c:pt idx="551">
                  <c:v>40718.083333333336</c:v>
                </c:pt>
                <c:pt idx="552">
                  <c:v>40718.125</c:v>
                </c:pt>
                <c:pt idx="553">
                  <c:v>40718.166666666664</c:v>
                </c:pt>
                <c:pt idx="554">
                  <c:v>40718.208333333336</c:v>
                </c:pt>
                <c:pt idx="555">
                  <c:v>40718.25</c:v>
                </c:pt>
                <c:pt idx="556">
                  <c:v>40718.291666666664</c:v>
                </c:pt>
                <c:pt idx="557">
                  <c:v>40718.333333333336</c:v>
                </c:pt>
                <c:pt idx="558">
                  <c:v>40718.375</c:v>
                </c:pt>
                <c:pt idx="559">
                  <c:v>40718.416666666664</c:v>
                </c:pt>
                <c:pt idx="560">
                  <c:v>40718.458333333336</c:v>
                </c:pt>
                <c:pt idx="561">
                  <c:v>40718.5</c:v>
                </c:pt>
                <c:pt idx="562">
                  <c:v>40718.541666666664</c:v>
                </c:pt>
                <c:pt idx="563">
                  <c:v>40718.583333333336</c:v>
                </c:pt>
                <c:pt idx="564">
                  <c:v>40718.625</c:v>
                </c:pt>
                <c:pt idx="565">
                  <c:v>40718.666666666664</c:v>
                </c:pt>
                <c:pt idx="566">
                  <c:v>40718.708333333336</c:v>
                </c:pt>
                <c:pt idx="567">
                  <c:v>40718.75</c:v>
                </c:pt>
                <c:pt idx="568">
                  <c:v>40718.791666666664</c:v>
                </c:pt>
                <c:pt idx="569">
                  <c:v>40718.833333333336</c:v>
                </c:pt>
                <c:pt idx="570">
                  <c:v>40718.875</c:v>
                </c:pt>
                <c:pt idx="571">
                  <c:v>40718.916666666664</c:v>
                </c:pt>
                <c:pt idx="572">
                  <c:v>40718.958333333336</c:v>
                </c:pt>
                <c:pt idx="573">
                  <c:v>40719</c:v>
                </c:pt>
                <c:pt idx="574">
                  <c:v>40719.041666666664</c:v>
                </c:pt>
                <c:pt idx="575">
                  <c:v>40719.083333333336</c:v>
                </c:pt>
                <c:pt idx="576">
                  <c:v>40719.125</c:v>
                </c:pt>
                <c:pt idx="577">
                  <c:v>40719.166666666664</c:v>
                </c:pt>
                <c:pt idx="578">
                  <c:v>40719.208333333336</c:v>
                </c:pt>
                <c:pt idx="579">
                  <c:v>40719.25</c:v>
                </c:pt>
                <c:pt idx="580">
                  <c:v>40719.291666666664</c:v>
                </c:pt>
                <c:pt idx="581">
                  <c:v>40719.333333333336</c:v>
                </c:pt>
                <c:pt idx="582">
                  <c:v>40719.375</c:v>
                </c:pt>
                <c:pt idx="583">
                  <c:v>40719.416666666664</c:v>
                </c:pt>
                <c:pt idx="584">
                  <c:v>40719.458333333336</c:v>
                </c:pt>
                <c:pt idx="585">
                  <c:v>40719.5</c:v>
                </c:pt>
                <c:pt idx="586">
                  <c:v>40719.541666666664</c:v>
                </c:pt>
                <c:pt idx="587">
                  <c:v>40719.583333333336</c:v>
                </c:pt>
                <c:pt idx="588">
                  <c:v>40719.625</c:v>
                </c:pt>
                <c:pt idx="589">
                  <c:v>40719.666666666664</c:v>
                </c:pt>
                <c:pt idx="590">
                  <c:v>40719.708333333336</c:v>
                </c:pt>
                <c:pt idx="591">
                  <c:v>40719.75</c:v>
                </c:pt>
                <c:pt idx="592">
                  <c:v>40719.791666666664</c:v>
                </c:pt>
                <c:pt idx="593">
                  <c:v>40719.833333333336</c:v>
                </c:pt>
                <c:pt idx="594">
                  <c:v>40719.875</c:v>
                </c:pt>
                <c:pt idx="595">
                  <c:v>40719.916666666664</c:v>
                </c:pt>
                <c:pt idx="596">
                  <c:v>40719.958333333336</c:v>
                </c:pt>
                <c:pt idx="597">
                  <c:v>40720</c:v>
                </c:pt>
                <c:pt idx="598">
                  <c:v>40720.041666666664</c:v>
                </c:pt>
                <c:pt idx="599">
                  <c:v>40720.083333333336</c:v>
                </c:pt>
                <c:pt idx="600">
                  <c:v>40720.125</c:v>
                </c:pt>
                <c:pt idx="601">
                  <c:v>40720.166666666664</c:v>
                </c:pt>
                <c:pt idx="602">
                  <c:v>40720.208333333336</c:v>
                </c:pt>
                <c:pt idx="603">
                  <c:v>40720.25</c:v>
                </c:pt>
                <c:pt idx="604">
                  <c:v>40720.291666666664</c:v>
                </c:pt>
                <c:pt idx="605">
                  <c:v>40720.333333333336</c:v>
                </c:pt>
                <c:pt idx="606">
                  <c:v>40720.375</c:v>
                </c:pt>
                <c:pt idx="607">
                  <c:v>40720.416666666664</c:v>
                </c:pt>
                <c:pt idx="608">
                  <c:v>40720.458333333336</c:v>
                </c:pt>
                <c:pt idx="609">
                  <c:v>40720.5</c:v>
                </c:pt>
                <c:pt idx="610">
                  <c:v>40720.541666666664</c:v>
                </c:pt>
                <c:pt idx="611">
                  <c:v>40720.583333333336</c:v>
                </c:pt>
                <c:pt idx="612">
                  <c:v>40720.625</c:v>
                </c:pt>
                <c:pt idx="613">
                  <c:v>40720.666666666664</c:v>
                </c:pt>
                <c:pt idx="614">
                  <c:v>40720.708333333336</c:v>
                </c:pt>
                <c:pt idx="615">
                  <c:v>40720.75</c:v>
                </c:pt>
                <c:pt idx="616">
                  <c:v>40720.791666666664</c:v>
                </c:pt>
                <c:pt idx="617">
                  <c:v>40720.833333333336</c:v>
                </c:pt>
                <c:pt idx="618">
                  <c:v>40720.875</c:v>
                </c:pt>
                <c:pt idx="619">
                  <c:v>40720.916666666664</c:v>
                </c:pt>
                <c:pt idx="620">
                  <c:v>40720.958333333336</c:v>
                </c:pt>
                <c:pt idx="621">
                  <c:v>40721</c:v>
                </c:pt>
                <c:pt idx="622">
                  <c:v>40721.041666666664</c:v>
                </c:pt>
                <c:pt idx="623">
                  <c:v>40721.083333333336</c:v>
                </c:pt>
                <c:pt idx="624">
                  <c:v>40721.125</c:v>
                </c:pt>
                <c:pt idx="625">
                  <c:v>40721.166666666664</c:v>
                </c:pt>
                <c:pt idx="626">
                  <c:v>40721.208333333336</c:v>
                </c:pt>
                <c:pt idx="627">
                  <c:v>40721.25</c:v>
                </c:pt>
                <c:pt idx="628">
                  <c:v>40721.291666666664</c:v>
                </c:pt>
                <c:pt idx="629">
                  <c:v>40721.333333333336</c:v>
                </c:pt>
                <c:pt idx="630">
                  <c:v>40721.375</c:v>
                </c:pt>
                <c:pt idx="631">
                  <c:v>40721.416666666664</c:v>
                </c:pt>
                <c:pt idx="632">
                  <c:v>40721.458333333336</c:v>
                </c:pt>
                <c:pt idx="633">
                  <c:v>40721.5</c:v>
                </c:pt>
                <c:pt idx="634">
                  <c:v>40721.541666666664</c:v>
                </c:pt>
                <c:pt idx="635">
                  <c:v>40721.583333333336</c:v>
                </c:pt>
                <c:pt idx="636">
                  <c:v>40721.625</c:v>
                </c:pt>
                <c:pt idx="637">
                  <c:v>40721.666666666664</c:v>
                </c:pt>
                <c:pt idx="638">
                  <c:v>40721.708333333336</c:v>
                </c:pt>
                <c:pt idx="639">
                  <c:v>40721.75</c:v>
                </c:pt>
                <c:pt idx="640">
                  <c:v>40721.791666666664</c:v>
                </c:pt>
                <c:pt idx="641">
                  <c:v>40721.833333333336</c:v>
                </c:pt>
                <c:pt idx="642">
                  <c:v>40721.875</c:v>
                </c:pt>
                <c:pt idx="643">
                  <c:v>40721.916666666664</c:v>
                </c:pt>
                <c:pt idx="644">
                  <c:v>40721.958333333336</c:v>
                </c:pt>
                <c:pt idx="645">
                  <c:v>40722</c:v>
                </c:pt>
                <c:pt idx="646">
                  <c:v>40722.041666666664</c:v>
                </c:pt>
                <c:pt idx="647">
                  <c:v>40722.083333333336</c:v>
                </c:pt>
                <c:pt idx="648">
                  <c:v>40722.125</c:v>
                </c:pt>
                <c:pt idx="649">
                  <c:v>40722.166666666664</c:v>
                </c:pt>
                <c:pt idx="650">
                  <c:v>40722.208333333336</c:v>
                </c:pt>
                <c:pt idx="651">
                  <c:v>40722.25</c:v>
                </c:pt>
                <c:pt idx="652">
                  <c:v>40722.291666666664</c:v>
                </c:pt>
                <c:pt idx="653">
                  <c:v>40722.333333333336</c:v>
                </c:pt>
                <c:pt idx="654">
                  <c:v>40722.375</c:v>
                </c:pt>
                <c:pt idx="655">
                  <c:v>40722.416666666664</c:v>
                </c:pt>
                <c:pt idx="656">
                  <c:v>40722.458333333336</c:v>
                </c:pt>
                <c:pt idx="657">
                  <c:v>40722.5</c:v>
                </c:pt>
                <c:pt idx="658">
                  <c:v>40722.541666666664</c:v>
                </c:pt>
                <c:pt idx="659">
                  <c:v>40722.583333333336</c:v>
                </c:pt>
                <c:pt idx="660">
                  <c:v>40722.625</c:v>
                </c:pt>
                <c:pt idx="661">
                  <c:v>40722.666666666664</c:v>
                </c:pt>
                <c:pt idx="662">
                  <c:v>40722.708333333336</c:v>
                </c:pt>
                <c:pt idx="663">
                  <c:v>40722.75</c:v>
                </c:pt>
                <c:pt idx="664">
                  <c:v>40722.791666666664</c:v>
                </c:pt>
                <c:pt idx="665">
                  <c:v>40722.833333333336</c:v>
                </c:pt>
                <c:pt idx="666">
                  <c:v>40722.875</c:v>
                </c:pt>
                <c:pt idx="667">
                  <c:v>40722.916666666664</c:v>
                </c:pt>
                <c:pt idx="668">
                  <c:v>40722.958333333336</c:v>
                </c:pt>
                <c:pt idx="669">
                  <c:v>40723</c:v>
                </c:pt>
                <c:pt idx="670">
                  <c:v>40723.041666666664</c:v>
                </c:pt>
                <c:pt idx="671">
                  <c:v>40723.083333333336</c:v>
                </c:pt>
                <c:pt idx="672">
                  <c:v>40723.125</c:v>
                </c:pt>
                <c:pt idx="673">
                  <c:v>40723.166666666664</c:v>
                </c:pt>
                <c:pt idx="674">
                  <c:v>40723.208333333336</c:v>
                </c:pt>
                <c:pt idx="675">
                  <c:v>40723.25</c:v>
                </c:pt>
                <c:pt idx="676">
                  <c:v>40723.291666666664</c:v>
                </c:pt>
                <c:pt idx="677">
                  <c:v>40723.333333333336</c:v>
                </c:pt>
                <c:pt idx="678">
                  <c:v>40723.375</c:v>
                </c:pt>
                <c:pt idx="679">
                  <c:v>40723.416666666664</c:v>
                </c:pt>
                <c:pt idx="680">
                  <c:v>40723.458333333336</c:v>
                </c:pt>
                <c:pt idx="681">
                  <c:v>40723.5</c:v>
                </c:pt>
                <c:pt idx="682">
                  <c:v>40723.541666666664</c:v>
                </c:pt>
                <c:pt idx="683">
                  <c:v>40723.583333333336</c:v>
                </c:pt>
                <c:pt idx="684">
                  <c:v>40723.625</c:v>
                </c:pt>
                <c:pt idx="685">
                  <c:v>40723.666666666664</c:v>
                </c:pt>
                <c:pt idx="686">
                  <c:v>40723.708333333336</c:v>
                </c:pt>
                <c:pt idx="687">
                  <c:v>40723.75</c:v>
                </c:pt>
                <c:pt idx="688">
                  <c:v>40723.791666666664</c:v>
                </c:pt>
                <c:pt idx="689">
                  <c:v>40723.833333333336</c:v>
                </c:pt>
                <c:pt idx="690">
                  <c:v>40723.875</c:v>
                </c:pt>
                <c:pt idx="691">
                  <c:v>40723.916666666664</c:v>
                </c:pt>
                <c:pt idx="692">
                  <c:v>40723.958333333336</c:v>
                </c:pt>
                <c:pt idx="693">
                  <c:v>40724</c:v>
                </c:pt>
                <c:pt idx="694">
                  <c:v>40724.041666666664</c:v>
                </c:pt>
                <c:pt idx="695">
                  <c:v>40724.083333333336</c:v>
                </c:pt>
                <c:pt idx="696">
                  <c:v>40724.125</c:v>
                </c:pt>
                <c:pt idx="697">
                  <c:v>40724.166666666664</c:v>
                </c:pt>
                <c:pt idx="698">
                  <c:v>40724.208333333336</c:v>
                </c:pt>
                <c:pt idx="699">
                  <c:v>40724.25</c:v>
                </c:pt>
                <c:pt idx="700">
                  <c:v>40724.291666666664</c:v>
                </c:pt>
                <c:pt idx="701">
                  <c:v>40724.333333333336</c:v>
                </c:pt>
                <c:pt idx="702">
                  <c:v>40724.375</c:v>
                </c:pt>
                <c:pt idx="703">
                  <c:v>40724.416666666664</c:v>
                </c:pt>
                <c:pt idx="704">
                  <c:v>40724.458333333336</c:v>
                </c:pt>
                <c:pt idx="705">
                  <c:v>40724.5</c:v>
                </c:pt>
                <c:pt idx="706">
                  <c:v>40724.541666666664</c:v>
                </c:pt>
                <c:pt idx="707">
                  <c:v>40724.583333333336</c:v>
                </c:pt>
                <c:pt idx="708">
                  <c:v>40724.625</c:v>
                </c:pt>
                <c:pt idx="709">
                  <c:v>40724.666666666664</c:v>
                </c:pt>
                <c:pt idx="710">
                  <c:v>40724.708333333336</c:v>
                </c:pt>
                <c:pt idx="711">
                  <c:v>40724.75</c:v>
                </c:pt>
                <c:pt idx="712">
                  <c:v>40724.791666666664</c:v>
                </c:pt>
                <c:pt idx="713">
                  <c:v>40724.833333333336</c:v>
                </c:pt>
                <c:pt idx="714">
                  <c:v>40724.875</c:v>
                </c:pt>
                <c:pt idx="715">
                  <c:v>40724.916666666664</c:v>
                </c:pt>
                <c:pt idx="716">
                  <c:v>40724.958333333336</c:v>
                </c:pt>
                <c:pt idx="717">
                  <c:v>40725</c:v>
                </c:pt>
                <c:pt idx="718">
                  <c:v>40725.041666666664</c:v>
                </c:pt>
                <c:pt idx="719">
                  <c:v>40725.083333333336</c:v>
                </c:pt>
                <c:pt idx="720">
                  <c:v>40725.125</c:v>
                </c:pt>
                <c:pt idx="721">
                  <c:v>40725.166666666664</c:v>
                </c:pt>
                <c:pt idx="722">
                  <c:v>40725.208333333336</c:v>
                </c:pt>
                <c:pt idx="723">
                  <c:v>40725.25</c:v>
                </c:pt>
                <c:pt idx="724">
                  <c:v>40725.291666666664</c:v>
                </c:pt>
                <c:pt idx="725">
                  <c:v>40725.333333333336</c:v>
                </c:pt>
                <c:pt idx="726">
                  <c:v>40725.375</c:v>
                </c:pt>
                <c:pt idx="727">
                  <c:v>40725.416666666664</c:v>
                </c:pt>
                <c:pt idx="728">
                  <c:v>40725.458333333336</c:v>
                </c:pt>
                <c:pt idx="729">
                  <c:v>40725.5</c:v>
                </c:pt>
                <c:pt idx="730">
                  <c:v>40725.541666666664</c:v>
                </c:pt>
                <c:pt idx="731">
                  <c:v>40725.583333333336</c:v>
                </c:pt>
                <c:pt idx="732">
                  <c:v>40725.625</c:v>
                </c:pt>
                <c:pt idx="733">
                  <c:v>40725.666666666664</c:v>
                </c:pt>
                <c:pt idx="734">
                  <c:v>40725.708333333336</c:v>
                </c:pt>
                <c:pt idx="735">
                  <c:v>40725.75</c:v>
                </c:pt>
                <c:pt idx="736">
                  <c:v>40725.791666666664</c:v>
                </c:pt>
                <c:pt idx="737">
                  <c:v>40725.833333333336</c:v>
                </c:pt>
                <c:pt idx="738">
                  <c:v>40725.875</c:v>
                </c:pt>
                <c:pt idx="739">
                  <c:v>40725.916666666664</c:v>
                </c:pt>
                <c:pt idx="740">
                  <c:v>40725.958333333336</c:v>
                </c:pt>
                <c:pt idx="741">
                  <c:v>40726</c:v>
                </c:pt>
                <c:pt idx="742">
                  <c:v>40726.041666666664</c:v>
                </c:pt>
                <c:pt idx="743">
                  <c:v>40726.083333333336</c:v>
                </c:pt>
                <c:pt idx="744">
                  <c:v>40726.125</c:v>
                </c:pt>
                <c:pt idx="745">
                  <c:v>40726.166666666664</c:v>
                </c:pt>
                <c:pt idx="746">
                  <c:v>40726.208333333336</c:v>
                </c:pt>
                <c:pt idx="747">
                  <c:v>40726.25</c:v>
                </c:pt>
                <c:pt idx="748">
                  <c:v>40726.291666666664</c:v>
                </c:pt>
                <c:pt idx="749">
                  <c:v>40726.333333333336</c:v>
                </c:pt>
                <c:pt idx="750">
                  <c:v>40726.375</c:v>
                </c:pt>
                <c:pt idx="751">
                  <c:v>40726.416666666664</c:v>
                </c:pt>
                <c:pt idx="752">
                  <c:v>40726.458333333336</c:v>
                </c:pt>
                <c:pt idx="753">
                  <c:v>40726.5</c:v>
                </c:pt>
                <c:pt idx="754">
                  <c:v>40726.541666666664</c:v>
                </c:pt>
                <c:pt idx="755">
                  <c:v>40726.583333333336</c:v>
                </c:pt>
                <c:pt idx="756">
                  <c:v>40726.625</c:v>
                </c:pt>
                <c:pt idx="757">
                  <c:v>40726.666666666664</c:v>
                </c:pt>
                <c:pt idx="758">
                  <c:v>40726.708333333336</c:v>
                </c:pt>
                <c:pt idx="759">
                  <c:v>40726.75</c:v>
                </c:pt>
                <c:pt idx="760">
                  <c:v>40726.791666666664</c:v>
                </c:pt>
                <c:pt idx="761">
                  <c:v>40726.833333333336</c:v>
                </c:pt>
                <c:pt idx="762">
                  <c:v>40726.875</c:v>
                </c:pt>
                <c:pt idx="763">
                  <c:v>40726.916666666664</c:v>
                </c:pt>
                <c:pt idx="764">
                  <c:v>40726.958333333336</c:v>
                </c:pt>
                <c:pt idx="765">
                  <c:v>40727</c:v>
                </c:pt>
                <c:pt idx="766">
                  <c:v>40727.041666666664</c:v>
                </c:pt>
                <c:pt idx="767">
                  <c:v>40727.083333333336</c:v>
                </c:pt>
                <c:pt idx="768">
                  <c:v>40727.125</c:v>
                </c:pt>
                <c:pt idx="769">
                  <c:v>40727.166666666664</c:v>
                </c:pt>
                <c:pt idx="770">
                  <c:v>40727.208333333336</c:v>
                </c:pt>
                <c:pt idx="771">
                  <c:v>40727.25</c:v>
                </c:pt>
                <c:pt idx="772">
                  <c:v>40727.291666666664</c:v>
                </c:pt>
                <c:pt idx="773">
                  <c:v>40727.333333333336</c:v>
                </c:pt>
                <c:pt idx="774">
                  <c:v>40727.375</c:v>
                </c:pt>
                <c:pt idx="775">
                  <c:v>40727.416666666664</c:v>
                </c:pt>
                <c:pt idx="776">
                  <c:v>40727.458333333336</c:v>
                </c:pt>
                <c:pt idx="777">
                  <c:v>40727.5</c:v>
                </c:pt>
                <c:pt idx="778">
                  <c:v>40727.541666666664</c:v>
                </c:pt>
                <c:pt idx="779">
                  <c:v>40727.583333333336</c:v>
                </c:pt>
                <c:pt idx="780">
                  <c:v>40727.625</c:v>
                </c:pt>
                <c:pt idx="781">
                  <c:v>40727.666666666664</c:v>
                </c:pt>
                <c:pt idx="782">
                  <c:v>40727.708333333336</c:v>
                </c:pt>
                <c:pt idx="783">
                  <c:v>40727.75</c:v>
                </c:pt>
                <c:pt idx="784">
                  <c:v>40727.791666666664</c:v>
                </c:pt>
                <c:pt idx="785">
                  <c:v>40727.833333333336</c:v>
                </c:pt>
                <c:pt idx="786">
                  <c:v>40727.875</c:v>
                </c:pt>
                <c:pt idx="787">
                  <c:v>40727.916666666664</c:v>
                </c:pt>
                <c:pt idx="788">
                  <c:v>40727.958333333336</c:v>
                </c:pt>
                <c:pt idx="789">
                  <c:v>40728</c:v>
                </c:pt>
                <c:pt idx="790">
                  <c:v>40728.041666666664</c:v>
                </c:pt>
                <c:pt idx="791">
                  <c:v>40728.083333333336</c:v>
                </c:pt>
                <c:pt idx="792">
                  <c:v>40728.125</c:v>
                </c:pt>
                <c:pt idx="793">
                  <c:v>40728.166666666664</c:v>
                </c:pt>
                <c:pt idx="794">
                  <c:v>40728.208333333336</c:v>
                </c:pt>
                <c:pt idx="795">
                  <c:v>40728.25</c:v>
                </c:pt>
                <c:pt idx="796">
                  <c:v>40728.291666666664</c:v>
                </c:pt>
                <c:pt idx="797">
                  <c:v>40728.333333333336</c:v>
                </c:pt>
                <c:pt idx="798">
                  <c:v>40728.375</c:v>
                </c:pt>
                <c:pt idx="799">
                  <c:v>40728.416666666664</c:v>
                </c:pt>
                <c:pt idx="800">
                  <c:v>40728.458333333336</c:v>
                </c:pt>
                <c:pt idx="801">
                  <c:v>40728.5</c:v>
                </c:pt>
                <c:pt idx="802">
                  <c:v>40728.541666666664</c:v>
                </c:pt>
                <c:pt idx="803">
                  <c:v>40728.583333333336</c:v>
                </c:pt>
                <c:pt idx="804">
                  <c:v>40728.625</c:v>
                </c:pt>
                <c:pt idx="805">
                  <c:v>40728.666666666664</c:v>
                </c:pt>
                <c:pt idx="806">
                  <c:v>40728.708333333336</c:v>
                </c:pt>
                <c:pt idx="807">
                  <c:v>40728.75</c:v>
                </c:pt>
                <c:pt idx="808">
                  <c:v>40728.791666666664</c:v>
                </c:pt>
                <c:pt idx="809">
                  <c:v>40728.833333333336</c:v>
                </c:pt>
                <c:pt idx="810">
                  <c:v>40728.875</c:v>
                </c:pt>
                <c:pt idx="811">
                  <c:v>40728.916666666664</c:v>
                </c:pt>
                <c:pt idx="812">
                  <c:v>40728.958333333336</c:v>
                </c:pt>
                <c:pt idx="813">
                  <c:v>40729</c:v>
                </c:pt>
                <c:pt idx="814">
                  <c:v>40729.041666666664</c:v>
                </c:pt>
                <c:pt idx="815">
                  <c:v>40729.083333333336</c:v>
                </c:pt>
                <c:pt idx="816">
                  <c:v>40729.125</c:v>
                </c:pt>
                <c:pt idx="817">
                  <c:v>40729.166666666664</c:v>
                </c:pt>
                <c:pt idx="818">
                  <c:v>40729.208333333336</c:v>
                </c:pt>
                <c:pt idx="819">
                  <c:v>40729.25</c:v>
                </c:pt>
                <c:pt idx="820">
                  <c:v>40729.291666666664</c:v>
                </c:pt>
                <c:pt idx="821">
                  <c:v>40729.333333333336</c:v>
                </c:pt>
                <c:pt idx="822">
                  <c:v>40729.375</c:v>
                </c:pt>
                <c:pt idx="823">
                  <c:v>40729.416666666664</c:v>
                </c:pt>
                <c:pt idx="824">
                  <c:v>40729.458333333336</c:v>
                </c:pt>
                <c:pt idx="825">
                  <c:v>40729.5</c:v>
                </c:pt>
                <c:pt idx="826">
                  <c:v>40729.541666666664</c:v>
                </c:pt>
                <c:pt idx="827">
                  <c:v>40729.583333333336</c:v>
                </c:pt>
                <c:pt idx="828">
                  <c:v>40729.625</c:v>
                </c:pt>
                <c:pt idx="829">
                  <c:v>40729.666666666664</c:v>
                </c:pt>
                <c:pt idx="830">
                  <c:v>40729.708333333336</c:v>
                </c:pt>
                <c:pt idx="831">
                  <c:v>40729.75</c:v>
                </c:pt>
                <c:pt idx="832">
                  <c:v>40729.791666666664</c:v>
                </c:pt>
                <c:pt idx="833">
                  <c:v>40729.833333333336</c:v>
                </c:pt>
                <c:pt idx="834">
                  <c:v>40729.875</c:v>
                </c:pt>
                <c:pt idx="835">
                  <c:v>40729.916666666664</c:v>
                </c:pt>
                <c:pt idx="836">
                  <c:v>40729.958333333336</c:v>
                </c:pt>
                <c:pt idx="837">
                  <c:v>40730</c:v>
                </c:pt>
                <c:pt idx="838">
                  <c:v>40730.041666666664</c:v>
                </c:pt>
                <c:pt idx="839">
                  <c:v>40730.083333333336</c:v>
                </c:pt>
                <c:pt idx="840">
                  <c:v>40730.125</c:v>
                </c:pt>
                <c:pt idx="841">
                  <c:v>40730.166666666664</c:v>
                </c:pt>
                <c:pt idx="842">
                  <c:v>40730.208333333336</c:v>
                </c:pt>
                <c:pt idx="843">
                  <c:v>40730.25</c:v>
                </c:pt>
                <c:pt idx="844">
                  <c:v>40730.291666666664</c:v>
                </c:pt>
                <c:pt idx="845">
                  <c:v>40730.333333333336</c:v>
                </c:pt>
                <c:pt idx="846">
                  <c:v>40730.375</c:v>
                </c:pt>
                <c:pt idx="847">
                  <c:v>40730.416666666664</c:v>
                </c:pt>
                <c:pt idx="848">
                  <c:v>40730.458333333336</c:v>
                </c:pt>
                <c:pt idx="849">
                  <c:v>40730.5</c:v>
                </c:pt>
                <c:pt idx="850">
                  <c:v>40730.541666666664</c:v>
                </c:pt>
                <c:pt idx="851">
                  <c:v>40730.583333333336</c:v>
                </c:pt>
                <c:pt idx="852">
                  <c:v>40730.625</c:v>
                </c:pt>
                <c:pt idx="853">
                  <c:v>40730.666666666664</c:v>
                </c:pt>
                <c:pt idx="854">
                  <c:v>40730.708333333336</c:v>
                </c:pt>
                <c:pt idx="855">
                  <c:v>40730.75</c:v>
                </c:pt>
                <c:pt idx="856">
                  <c:v>40730.791666666664</c:v>
                </c:pt>
                <c:pt idx="857">
                  <c:v>40730.833333333336</c:v>
                </c:pt>
                <c:pt idx="858">
                  <c:v>40730.875</c:v>
                </c:pt>
                <c:pt idx="859">
                  <c:v>40730.916666666664</c:v>
                </c:pt>
                <c:pt idx="860">
                  <c:v>40730.958333333336</c:v>
                </c:pt>
                <c:pt idx="861">
                  <c:v>40731</c:v>
                </c:pt>
                <c:pt idx="862">
                  <c:v>40731.041666666664</c:v>
                </c:pt>
                <c:pt idx="863">
                  <c:v>40731.083333333336</c:v>
                </c:pt>
                <c:pt idx="864">
                  <c:v>40731.125</c:v>
                </c:pt>
                <c:pt idx="865">
                  <c:v>40731.166666666664</c:v>
                </c:pt>
                <c:pt idx="866">
                  <c:v>40731.208333333336</c:v>
                </c:pt>
                <c:pt idx="867">
                  <c:v>40731.25</c:v>
                </c:pt>
                <c:pt idx="868">
                  <c:v>40731.291666666664</c:v>
                </c:pt>
                <c:pt idx="869">
                  <c:v>40731.333333333336</c:v>
                </c:pt>
                <c:pt idx="870">
                  <c:v>40731.375</c:v>
                </c:pt>
                <c:pt idx="871">
                  <c:v>40731.416666666664</c:v>
                </c:pt>
                <c:pt idx="872">
                  <c:v>40731.458333333336</c:v>
                </c:pt>
                <c:pt idx="873">
                  <c:v>40731.5</c:v>
                </c:pt>
                <c:pt idx="874">
                  <c:v>40731.541666666664</c:v>
                </c:pt>
                <c:pt idx="875">
                  <c:v>40731.583333333336</c:v>
                </c:pt>
                <c:pt idx="876">
                  <c:v>40731.625</c:v>
                </c:pt>
                <c:pt idx="877">
                  <c:v>40731.666666666664</c:v>
                </c:pt>
                <c:pt idx="878">
                  <c:v>40731.708333333336</c:v>
                </c:pt>
                <c:pt idx="879">
                  <c:v>40731.75</c:v>
                </c:pt>
                <c:pt idx="880">
                  <c:v>40731.791666666664</c:v>
                </c:pt>
                <c:pt idx="881">
                  <c:v>40731.833333333336</c:v>
                </c:pt>
                <c:pt idx="882">
                  <c:v>40731.875</c:v>
                </c:pt>
                <c:pt idx="883">
                  <c:v>40731.916666666664</c:v>
                </c:pt>
                <c:pt idx="884">
                  <c:v>40731.958333333336</c:v>
                </c:pt>
                <c:pt idx="885">
                  <c:v>40732</c:v>
                </c:pt>
                <c:pt idx="886">
                  <c:v>40732.041666666664</c:v>
                </c:pt>
                <c:pt idx="887">
                  <c:v>40732.083333333328</c:v>
                </c:pt>
                <c:pt idx="888">
                  <c:v>40732.124999999993</c:v>
                </c:pt>
                <c:pt idx="889">
                  <c:v>40732.166666666657</c:v>
                </c:pt>
                <c:pt idx="890">
                  <c:v>40732.208333333321</c:v>
                </c:pt>
                <c:pt idx="891">
                  <c:v>40732.249999999985</c:v>
                </c:pt>
                <c:pt idx="892">
                  <c:v>40732.29166666665</c:v>
                </c:pt>
                <c:pt idx="893">
                  <c:v>40732.333333333314</c:v>
                </c:pt>
                <c:pt idx="894">
                  <c:v>40732.374999999978</c:v>
                </c:pt>
                <c:pt idx="895">
                  <c:v>40732.416666666642</c:v>
                </c:pt>
                <c:pt idx="896">
                  <c:v>40732.458333333307</c:v>
                </c:pt>
                <c:pt idx="897">
                  <c:v>40732.499999999971</c:v>
                </c:pt>
                <c:pt idx="898">
                  <c:v>40732.541666666635</c:v>
                </c:pt>
                <c:pt idx="899">
                  <c:v>40732.583333333299</c:v>
                </c:pt>
                <c:pt idx="900">
                  <c:v>40732.624999999964</c:v>
                </c:pt>
                <c:pt idx="901">
                  <c:v>40732.666666666628</c:v>
                </c:pt>
                <c:pt idx="902">
                  <c:v>40732.708333333292</c:v>
                </c:pt>
                <c:pt idx="903">
                  <c:v>40732.749999999956</c:v>
                </c:pt>
                <c:pt idx="904">
                  <c:v>40732.791666666621</c:v>
                </c:pt>
                <c:pt idx="905">
                  <c:v>40732.833333333285</c:v>
                </c:pt>
                <c:pt idx="906">
                  <c:v>40732.874999999949</c:v>
                </c:pt>
                <c:pt idx="907">
                  <c:v>40732.916666666613</c:v>
                </c:pt>
                <c:pt idx="908">
                  <c:v>40732.958333333278</c:v>
                </c:pt>
                <c:pt idx="909">
                  <c:v>40732.999999999942</c:v>
                </c:pt>
                <c:pt idx="910">
                  <c:v>40733.041666666606</c:v>
                </c:pt>
                <c:pt idx="911">
                  <c:v>40733.08333333327</c:v>
                </c:pt>
                <c:pt idx="912">
                  <c:v>40733.124999999935</c:v>
                </c:pt>
                <c:pt idx="913">
                  <c:v>40733.166666666599</c:v>
                </c:pt>
                <c:pt idx="914">
                  <c:v>40733.208333333263</c:v>
                </c:pt>
                <c:pt idx="915">
                  <c:v>40733.249999999927</c:v>
                </c:pt>
                <c:pt idx="916">
                  <c:v>40733.291666666591</c:v>
                </c:pt>
                <c:pt idx="917">
                  <c:v>40733.333333333256</c:v>
                </c:pt>
                <c:pt idx="918">
                  <c:v>40733.37499999992</c:v>
                </c:pt>
                <c:pt idx="919">
                  <c:v>40733.416666666584</c:v>
                </c:pt>
                <c:pt idx="920">
                  <c:v>40733.458333333248</c:v>
                </c:pt>
                <c:pt idx="921">
                  <c:v>40733.499999999913</c:v>
                </c:pt>
                <c:pt idx="922">
                  <c:v>40733.541666666577</c:v>
                </c:pt>
                <c:pt idx="923">
                  <c:v>40733.583333333241</c:v>
                </c:pt>
                <c:pt idx="924">
                  <c:v>40733.624999999905</c:v>
                </c:pt>
                <c:pt idx="925">
                  <c:v>40733.66666666657</c:v>
                </c:pt>
                <c:pt idx="926">
                  <c:v>40733.708333333234</c:v>
                </c:pt>
                <c:pt idx="927">
                  <c:v>40733.749999999898</c:v>
                </c:pt>
                <c:pt idx="928">
                  <c:v>40733.791666666562</c:v>
                </c:pt>
                <c:pt idx="929">
                  <c:v>40733.833333333227</c:v>
                </c:pt>
                <c:pt idx="930">
                  <c:v>40733.874999999891</c:v>
                </c:pt>
                <c:pt idx="931">
                  <c:v>40733.916666666555</c:v>
                </c:pt>
                <c:pt idx="932">
                  <c:v>40733.958333333219</c:v>
                </c:pt>
                <c:pt idx="933">
                  <c:v>40733.999999999884</c:v>
                </c:pt>
                <c:pt idx="934">
                  <c:v>40734.041666666548</c:v>
                </c:pt>
                <c:pt idx="935">
                  <c:v>40734.083333333212</c:v>
                </c:pt>
                <c:pt idx="936">
                  <c:v>40734.124999999876</c:v>
                </c:pt>
                <c:pt idx="937">
                  <c:v>40734.166666666541</c:v>
                </c:pt>
                <c:pt idx="938">
                  <c:v>40734.208333333205</c:v>
                </c:pt>
                <c:pt idx="939">
                  <c:v>40734.249999999869</c:v>
                </c:pt>
                <c:pt idx="940">
                  <c:v>40734.291666666533</c:v>
                </c:pt>
                <c:pt idx="941">
                  <c:v>40734.333333333198</c:v>
                </c:pt>
                <c:pt idx="942">
                  <c:v>40734.374999999862</c:v>
                </c:pt>
                <c:pt idx="943">
                  <c:v>40734.416666666526</c:v>
                </c:pt>
                <c:pt idx="944">
                  <c:v>40734.45833333319</c:v>
                </c:pt>
                <c:pt idx="945">
                  <c:v>40734.499999999854</c:v>
                </c:pt>
                <c:pt idx="946">
                  <c:v>40734.541666666519</c:v>
                </c:pt>
                <c:pt idx="947">
                  <c:v>40734.583333333183</c:v>
                </c:pt>
                <c:pt idx="948">
                  <c:v>40734.624999999847</c:v>
                </c:pt>
                <c:pt idx="949">
                  <c:v>40734.666666666511</c:v>
                </c:pt>
                <c:pt idx="950">
                  <c:v>40734.708333333176</c:v>
                </c:pt>
                <c:pt idx="951">
                  <c:v>40734.74999999984</c:v>
                </c:pt>
                <c:pt idx="952">
                  <c:v>40734.791666666504</c:v>
                </c:pt>
                <c:pt idx="953">
                  <c:v>40734.833333333168</c:v>
                </c:pt>
                <c:pt idx="954">
                  <c:v>40734.874999999833</c:v>
                </c:pt>
                <c:pt idx="955">
                  <c:v>40734.916666666497</c:v>
                </c:pt>
                <c:pt idx="956">
                  <c:v>40734.958333333161</c:v>
                </c:pt>
                <c:pt idx="957">
                  <c:v>40734.999999999825</c:v>
                </c:pt>
                <c:pt idx="958">
                  <c:v>40735.04166666649</c:v>
                </c:pt>
                <c:pt idx="959">
                  <c:v>40735.083333333154</c:v>
                </c:pt>
                <c:pt idx="960">
                  <c:v>40735.124999999818</c:v>
                </c:pt>
                <c:pt idx="961">
                  <c:v>40735.166666666482</c:v>
                </c:pt>
                <c:pt idx="962">
                  <c:v>40735.208333333147</c:v>
                </c:pt>
                <c:pt idx="963">
                  <c:v>40735.249999999811</c:v>
                </c:pt>
                <c:pt idx="964">
                  <c:v>40735.291666666475</c:v>
                </c:pt>
                <c:pt idx="965">
                  <c:v>40735.333333333139</c:v>
                </c:pt>
                <c:pt idx="966">
                  <c:v>40735.374999999804</c:v>
                </c:pt>
              </c:numCache>
            </c:numRef>
          </c:xVal>
          <c:yVal>
            <c:numRef>
              <c:f>'Rubicon Flows'!$C$2895:$C$3861</c:f>
              <c:numCache>
                <c:formatCode>0</c:formatCode>
                <c:ptCount val="967"/>
                <c:pt idx="0">
                  <c:v>385.2</c:v>
                </c:pt>
                <c:pt idx="1">
                  <c:v>385.2</c:v>
                </c:pt>
                <c:pt idx="2">
                  <c:v>385.2</c:v>
                </c:pt>
                <c:pt idx="3">
                  <c:v>388.8</c:v>
                </c:pt>
                <c:pt idx="4">
                  <c:v>388.8</c:v>
                </c:pt>
                <c:pt idx="5">
                  <c:v>388.8</c:v>
                </c:pt>
                <c:pt idx="6">
                  <c:v>388.8</c:v>
                </c:pt>
                <c:pt idx="7">
                  <c:v>385.2</c:v>
                </c:pt>
                <c:pt idx="8">
                  <c:v>385.2</c:v>
                </c:pt>
                <c:pt idx="9">
                  <c:v>396.2</c:v>
                </c:pt>
                <c:pt idx="10">
                  <c:v>388.8</c:v>
                </c:pt>
                <c:pt idx="11">
                  <c:v>388.8</c:v>
                </c:pt>
                <c:pt idx="12">
                  <c:v>388.8</c:v>
                </c:pt>
                <c:pt idx="13">
                  <c:v>396.2</c:v>
                </c:pt>
                <c:pt idx="14">
                  <c:v>403.6</c:v>
                </c:pt>
                <c:pt idx="15">
                  <c:v>414.8</c:v>
                </c:pt>
                <c:pt idx="16">
                  <c:v>426.2</c:v>
                </c:pt>
                <c:pt idx="17">
                  <c:v>430</c:v>
                </c:pt>
                <c:pt idx="18">
                  <c:v>437.9</c:v>
                </c:pt>
                <c:pt idx="19">
                  <c:v>441.9</c:v>
                </c:pt>
                <c:pt idx="20">
                  <c:v>434</c:v>
                </c:pt>
                <c:pt idx="21">
                  <c:v>437.9</c:v>
                </c:pt>
                <c:pt idx="22">
                  <c:v>437.9</c:v>
                </c:pt>
                <c:pt idx="23">
                  <c:v>437.9</c:v>
                </c:pt>
                <c:pt idx="24">
                  <c:v>437.9</c:v>
                </c:pt>
                <c:pt idx="25">
                  <c:v>434</c:v>
                </c:pt>
                <c:pt idx="26">
                  <c:v>434</c:v>
                </c:pt>
                <c:pt idx="27">
                  <c:v>426.2</c:v>
                </c:pt>
                <c:pt idx="28">
                  <c:v>437.9</c:v>
                </c:pt>
                <c:pt idx="29">
                  <c:v>434</c:v>
                </c:pt>
                <c:pt idx="30">
                  <c:v>430</c:v>
                </c:pt>
                <c:pt idx="31">
                  <c:v>426.2</c:v>
                </c:pt>
                <c:pt idx="32">
                  <c:v>422.4</c:v>
                </c:pt>
                <c:pt idx="33">
                  <c:v>418.6</c:v>
                </c:pt>
                <c:pt idx="34">
                  <c:v>414.8</c:v>
                </c:pt>
                <c:pt idx="35">
                  <c:v>414.8</c:v>
                </c:pt>
                <c:pt idx="36">
                  <c:v>426.2</c:v>
                </c:pt>
                <c:pt idx="37">
                  <c:v>399.8</c:v>
                </c:pt>
                <c:pt idx="38">
                  <c:v>399.8</c:v>
                </c:pt>
                <c:pt idx="39">
                  <c:v>399.8</c:v>
                </c:pt>
                <c:pt idx="40">
                  <c:v>399.8</c:v>
                </c:pt>
                <c:pt idx="41">
                  <c:v>403.6</c:v>
                </c:pt>
                <c:pt idx="42">
                  <c:v>399.8</c:v>
                </c:pt>
                <c:pt idx="43">
                  <c:v>399.8</c:v>
                </c:pt>
                <c:pt idx="44">
                  <c:v>399.8</c:v>
                </c:pt>
                <c:pt idx="45">
                  <c:v>403.6</c:v>
                </c:pt>
                <c:pt idx="46">
                  <c:v>403.6</c:v>
                </c:pt>
                <c:pt idx="47">
                  <c:v>403.6</c:v>
                </c:pt>
                <c:pt idx="48">
                  <c:v>403.6</c:v>
                </c:pt>
                <c:pt idx="49">
                  <c:v>399.8</c:v>
                </c:pt>
                <c:pt idx="50">
                  <c:v>399.8</c:v>
                </c:pt>
                <c:pt idx="51">
                  <c:v>396.2</c:v>
                </c:pt>
                <c:pt idx="52">
                  <c:v>399.8</c:v>
                </c:pt>
                <c:pt idx="53">
                  <c:v>396.2</c:v>
                </c:pt>
                <c:pt idx="54">
                  <c:v>396.2</c:v>
                </c:pt>
                <c:pt idx="55">
                  <c:v>396.2</c:v>
                </c:pt>
                <c:pt idx="56">
                  <c:v>396.2</c:v>
                </c:pt>
                <c:pt idx="57">
                  <c:v>392.5</c:v>
                </c:pt>
                <c:pt idx="58">
                  <c:v>388.8</c:v>
                </c:pt>
                <c:pt idx="59">
                  <c:v>392.5</c:v>
                </c:pt>
                <c:pt idx="60">
                  <c:v>388.8</c:v>
                </c:pt>
                <c:pt idx="61">
                  <c:v>388.8</c:v>
                </c:pt>
                <c:pt idx="62">
                  <c:v>385.2</c:v>
                </c:pt>
                <c:pt idx="63">
                  <c:v>385.2</c:v>
                </c:pt>
                <c:pt idx="64">
                  <c:v>377.9</c:v>
                </c:pt>
                <c:pt idx="65">
                  <c:v>377.9</c:v>
                </c:pt>
                <c:pt idx="66">
                  <c:v>374.3</c:v>
                </c:pt>
                <c:pt idx="67">
                  <c:v>374.3</c:v>
                </c:pt>
                <c:pt idx="68">
                  <c:v>370.8</c:v>
                </c:pt>
                <c:pt idx="69">
                  <c:v>374.3</c:v>
                </c:pt>
                <c:pt idx="70">
                  <c:v>374.3</c:v>
                </c:pt>
                <c:pt idx="71">
                  <c:v>374.3</c:v>
                </c:pt>
                <c:pt idx="72">
                  <c:v>367.2</c:v>
                </c:pt>
                <c:pt idx="73">
                  <c:v>370.8</c:v>
                </c:pt>
                <c:pt idx="74">
                  <c:v>370.8</c:v>
                </c:pt>
                <c:pt idx="75">
                  <c:v>370.8</c:v>
                </c:pt>
                <c:pt idx="76">
                  <c:v>374.3</c:v>
                </c:pt>
                <c:pt idx="77">
                  <c:v>377.9</c:v>
                </c:pt>
                <c:pt idx="78">
                  <c:v>374.3</c:v>
                </c:pt>
                <c:pt idx="79">
                  <c:v>377.9</c:v>
                </c:pt>
                <c:pt idx="80">
                  <c:v>388.8</c:v>
                </c:pt>
                <c:pt idx="81">
                  <c:v>388.8</c:v>
                </c:pt>
                <c:pt idx="82">
                  <c:v>396.2</c:v>
                </c:pt>
                <c:pt idx="83">
                  <c:v>392.5</c:v>
                </c:pt>
                <c:pt idx="84">
                  <c:v>403.6</c:v>
                </c:pt>
                <c:pt idx="85">
                  <c:v>403.6</c:v>
                </c:pt>
                <c:pt idx="86">
                  <c:v>403.6</c:v>
                </c:pt>
                <c:pt idx="87">
                  <c:v>403.6</c:v>
                </c:pt>
                <c:pt idx="88">
                  <c:v>407.3</c:v>
                </c:pt>
                <c:pt idx="89">
                  <c:v>403.6</c:v>
                </c:pt>
                <c:pt idx="90">
                  <c:v>407.3</c:v>
                </c:pt>
                <c:pt idx="91">
                  <c:v>403.6</c:v>
                </c:pt>
                <c:pt idx="92">
                  <c:v>403.6</c:v>
                </c:pt>
                <c:pt idx="93">
                  <c:v>407.3</c:v>
                </c:pt>
                <c:pt idx="94">
                  <c:v>403.6</c:v>
                </c:pt>
                <c:pt idx="95">
                  <c:v>411</c:v>
                </c:pt>
                <c:pt idx="96">
                  <c:v>403.6</c:v>
                </c:pt>
                <c:pt idx="97">
                  <c:v>407.3</c:v>
                </c:pt>
                <c:pt idx="98">
                  <c:v>407.3</c:v>
                </c:pt>
                <c:pt idx="99">
                  <c:v>407.3</c:v>
                </c:pt>
                <c:pt idx="100">
                  <c:v>399.8</c:v>
                </c:pt>
                <c:pt idx="101">
                  <c:v>403.6</c:v>
                </c:pt>
                <c:pt idx="102">
                  <c:v>399.8</c:v>
                </c:pt>
                <c:pt idx="103">
                  <c:v>407.3</c:v>
                </c:pt>
                <c:pt idx="104">
                  <c:v>399.8</c:v>
                </c:pt>
                <c:pt idx="105">
                  <c:v>399.8</c:v>
                </c:pt>
                <c:pt idx="106">
                  <c:v>396.2</c:v>
                </c:pt>
                <c:pt idx="107">
                  <c:v>399.8</c:v>
                </c:pt>
                <c:pt idx="108">
                  <c:v>399.8</c:v>
                </c:pt>
                <c:pt idx="109">
                  <c:v>399.8</c:v>
                </c:pt>
                <c:pt idx="110">
                  <c:v>396.2</c:v>
                </c:pt>
                <c:pt idx="111">
                  <c:v>403.6</c:v>
                </c:pt>
                <c:pt idx="112">
                  <c:v>399.8</c:v>
                </c:pt>
                <c:pt idx="113">
                  <c:v>399.8</c:v>
                </c:pt>
                <c:pt idx="114">
                  <c:v>403.6</c:v>
                </c:pt>
                <c:pt idx="115">
                  <c:v>403.6</c:v>
                </c:pt>
                <c:pt idx="116">
                  <c:v>414.8</c:v>
                </c:pt>
                <c:pt idx="117">
                  <c:v>407.3</c:v>
                </c:pt>
                <c:pt idx="118">
                  <c:v>422.4</c:v>
                </c:pt>
                <c:pt idx="119">
                  <c:v>441.9</c:v>
                </c:pt>
                <c:pt idx="120">
                  <c:v>445.9</c:v>
                </c:pt>
                <c:pt idx="121">
                  <c:v>462.2</c:v>
                </c:pt>
                <c:pt idx="122">
                  <c:v>478.7</c:v>
                </c:pt>
                <c:pt idx="123">
                  <c:v>495.5</c:v>
                </c:pt>
                <c:pt idx="124">
                  <c:v>508.3</c:v>
                </c:pt>
                <c:pt idx="125">
                  <c:v>521.29999999999995</c:v>
                </c:pt>
                <c:pt idx="126">
                  <c:v>543.29999999999995</c:v>
                </c:pt>
                <c:pt idx="127">
                  <c:v>556.70000000000005</c:v>
                </c:pt>
                <c:pt idx="128">
                  <c:v>570.29999999999995</c:v>
                </c:pt>
                <c:pt idx="129">
                  <c:v>584.1</c:v>
                </c:pt>
                <c:pt idx="130">
                  <c:v>612.1</c:v>
                </c:pt>
                <c:pt idx="131">
                  <c:v>612.1</c:v>
                </c:pt>
                <c:pt idx="132">
                  <c:v>616.79999999999995</c:v>
                </c:pt>
                <c:pt idx="133">
                  <c:v>626.29999999999995</c:v>
                </c:pt>
                <c:pt idx="134">
                  <c:v>631.1</c:v>
                </c:pt>
                <c:pt idx="135">
                  <c:v>631.1</c:v>
                </c:pt>
                <c:pt idx="136">
                  <c:v>635.9</c:v>
                </c:pt>
                <c:pt idx="137">
                  <c:v>621.5</c:v>
                </c:pt>
                <c:pt idx="138">
                  <c:v>602.70000000000005</c:v>
                </c:pt>
                <c:pt idx="139">
                  <c:v>598</c:v>
                </c:pt>
                <c:pt idx="140">
                  <c:v>598</c:v>
                </c:pt>
                <c:pt idx="141">
                  <c:v>588.70000000000005</c:v>
                </c:pt>
                <c:pt idx="142">
                  <c:v>579.5</c:v>
                </c:pt>
                <c:pt idx="143">
                  <c:v>570.29999999999995</c:v>
                </c:pt>
                <c:pt idx="144">
                  <c:v>561.20000000000005</c:v>
                </c:pt>
                <c:pt idx="145">
                  <c:v>552.20000000000005</c:v>
                </c:pt>
                <c:pt idx="146">
                  <c:v>552.20000000000005</c:v>
                </c:pt>
                <c:pt idx="147">
                  <c:v>543.29999999999995</c:v>
                </c:pt>
                <c:pt idx="148">
                  <c:v>530.1</c:v>
                </c:pt>
                <c:pt idx="149">
                  <c:v>534.5</c:v>
                </c:pt>
                <c:pt idx="150">
                  <c:v>525.70000000000005</c:v>
                </c:pt>
                <c:pt idx="151">
                  <c:v>521.29999999999995</c:v>
                </c:pt>
                <c:pt idx="152">
                  <c:v>521.29999999999995</c:v>
                </c:pt>
                <c:pt idx="153">
                  <c:v>512.70000000000005</c:v>
                </c:pt>
                <c:pt idx="154">
                  <c:v>508.3</c:v>
                </c:pt>
                <c:pt idx="155">
                  <c:v>517</c:v>
                </c:pt>
                <c:pt idx="156">
                  <c:v>504.1</c:v>
                </c:pt>
                <c:pt idx="157">
                  <c:v>495.5</c:v>
                </c:pt>
                <c:pt idx="158">
                  <c:v>482.9</c:v>
                </c:pt>
                <c:pt idx="159">
                  <c:v>487.1</c:v>
                </c:pt>
                <c:pt idx="160">
                  <c:v>478.7</c:v>
                </c:pt>
                <c:pt idx="161">
                  <c:v>478.7</c:v>
                </c:pt>
                <c:pt idx="162">
                  <c:v>470.4</c:v>
                </c:pt>
                <c:pt idx="163">
                  <c:v>474.6</c:v>
                </c:pt>
                <c:pt idx="164">
                  <c:v>470.4</c:v>
                </c:pt>
                <c:pt idx="165">
                  <c:v>466.3</c:v>
                </c:pt>
                <c:pt idx="166">
                  <c:v>466.3</c:v>
                </c:pt>
                <c:pt idx="167">
                  <c:v>470.4</c:v>
                </c:pt>
                <c:pt idx="168">
                  <c:v>470.4</c:v>
                </c:pt>
                <c:pt idx="169">
                  <c:v>466.3</c:v>
                </c:pt>
                <c:pt idx="170">
                  <c:v>474.6</c:v>
                </c:pt>
                <c:pt idx="171">
                  <c:v>470.4</c:v>
                </c:pt>
                <c:pt idx="172">
                  <c:v>474.6</c:v>
                </c:pt>
                <c:pt idx="173">
                  <c:v>470.4</c:v>
                </c:pt>
                <c:pt idx="174">
                  <c:v>466.3</c:v>
                </c:pt>
                <c:pt idx="175">
                  <c:v>470.4</c:v>
                </c:pt>
                <c:pt idx="176">
                  <c:v>466.3</c:v>
                </c:pt>
                <c:pt idx="177">
                  <c:v>462.2</c:v>
                </c:pt>
                <c:pt idx="178">
                  <c:v>458.1</c:v>
                </c:pt>
                <c:pt idx="179">
                  <c:v>462.2</c:v>
                </c:pt>
                <c:pt idx="180">
                  <c:v>454</c:v>
                </c:pt>
                <c:pt idx="181">
                  <c:v>454</c:v>
                </c:pt>
                <c:pt idx="182">
                  <c:v>445.9</c:v>
                </c:pt>
                <c:pt idx="183">
                  <c:v>450</c:v>
                </c:pt>
                <c:pt idx="184">
                  <c:v>445.9</c:v>
                </c:pt>
                <c:pt idx="185">
                  <c:v>437.9</c:v>
                </c:pt>
                <c:pt idx="186">
                  <c:v>441.9</c:v>
                </c:pt>
                <c:pt idx="187">
                  <c:v>434</c:v>
                </c:pt>
                <c:pt idx="188">
                  <c:v>437.9</c:v>
                </c:pt>
                <c:pt idx="189">
                  <c:v>441.9</c:v>
                </c:pt>
                <c:pt idx="190">
                  <c:v>474.6</c:v>
                </c:pt>
                <c:pt idx="191">
                  <c:v>534.5</c:v>
                </c:pt>
                <c:pt idx="192">
                  <c:v>621.5</c:v>
                </c:pt>
                <c:pt idx="193">
                  <c:v>786.4</c:v>
                </c:pt>
                <c:pt idx="194">
                  <c:v>900.1</c:v>
                </c:pt>
                <c:pt idx="195">
                  <c:v>1039</c:v>
                </c:pt>
                <c:pt idx="196">
                  <c:v>1169</c:v>
                </c:pt>
                <c:pt idx="197">
                  <c:v>1284</c:v>
                </c:pt>
                <c:pt idx="198">
                  <c:v>1419</c:v>
                </c:pt>
                <c:pt idx="199">
                  <c:v>1574</c:v>
                </c:pt>
                <c:pt idx="200">
                  <c:v>1618</c:v>
                </c:pt>
                <c:pt idx="201">
                  <c:v>1604</c:v>
                </c:pt>
                <c:pt idx="202">
                  <c:v>1574</c:v>
                </c:pt>
                <c:pt idx="203">
                  <c:v>1567</c:v>
                </c:pt>
                <c:pt idx="204">
                  <c:v>1531</c:v>
                </c:pt>
                <c:pt idx="205">
                  <c:v>1496</c:v>
                </c:pt>
                <c:pt idx="206">
                  <c:v>1460</c:v>
                </c:pt>
                <c:pt idx="207">
                  <c:v>1426</c:v>
                </c:pt>
                <c:pt idx="208">
                  <c:v>1405</c:v>
                </c:pt>
                <c:pt idx="209">
                  <c:v>1378</c:v>
                </c:pt>
                <c:pt idx="210">
                  <c:v>1398</c:v>
                </c:pt>
                <c:pt idx="211">
                  <c:v>1433</c:v>
                </c:pt>
                <c:pt idx="212">
                  <c:v>1440</c:v>
                </c:pt>
                <c:pt idx="213">
                  <c:v>1475</c:v>
                </c:pt>
                <c:pt idx="214">
                  <c:v>1510</c:v>
                </c:pt>
                <c:pt idx="215">
                  <c:v>1560</c:v>
                </c:pt>
                <c:pt idx="216">
                  <c:v>1633</c:v>
                </c:pt>
                <c:pt idx="217">
                  <c:v>1670</c:v>
                </c:pt>
                <c:pt idx="218">
                  <c:v>1721</c:v>
                </c:pt>
                <c:pt idx="219">
                  <c:v>1742</c:v>
                </c:pt>
                <c:pt idx="220">
                  <c:v>1805</c:v>
                </c:pt>
                <c:pt idx="221">
                  <c:v>1848</c:v>
                </c:pt>
                <c:pt idx="222">
                  <c:v>1855</c:v>
                </c:pt>
                <c:pt idx="223">
                  <c:v>1841</c:v>
                </c:pt>
                <c:pt idx="224">
                  <c:v>1833</c:v>
                </c:pt>
                <c:pt idx="225">
                  <c:v>1805</c:v>
                </c:pt>
                <c:pt idx="226">
                  <c:v>1826</c:v>
                </c:pt>
                <c:pt idx="227">
                  <c:v>1798</c:v>
                </c:pt>
                <c:pt idx="228">
                  <c:v>1798</c:v>
                </c:pt>
                <c:pt idx="229">
                  <c:v>1749</c:v>
                </c:pt>
                <c:pt idx="230">
                  <c:v>1714</c:v>
                </c:pt>
                <c:pt idx="231">
                  <c:v>1626</c:v>
                </c:pt>
                <c:pt idx="232">
                  <c:v>1596</c:v>
                </c:pt>
                <c:pt idx="233">
                  <c:v>1596</c:v>
                </c:pt>
                <c:pt idx="234">
                  <c:v>1618</c:v>
                </c:pt>
                <c:pt idx="235">
                  <c:v>1655</c:v>
                </c:pt>
                <c:pt idx="236">
                  <c:v>1700</c:v>
                </c:pt>
                <c:pt idx="237">
                  <c:v>1714</c:v>
                </c:pt>
                <c:pt idx="238">
                  <c:v>1784</c:v>
                </c:pt>
                <c:pt idx="239">
                  <c:v>1848</c:v>
                </c:pt>
                <c:pt idx="240">
                  <c:v>1935</c:v>
                </c:pt>
                <c:pt idx="241">
                  <c:v>1942</c:v>
                </c:pt>
                <c:pt idx="242">
                  <c:v>2023</c:v>
                </c:pt>
                <c:pt idx="243">
                  <c:v>1986</c:v>
                </c:pt>
                <c:pt idx="244">
                  <c:v>1993</c:v>
                </c:pt>
                <c:pt idx="245">
                  <c:v>2031</c:v>
                </c:pt>
                <c:pt idx="246">
                  <c:v>1971</c:v>
                </c:pt>
                <c:pt idx="247">
                  <c:v>1913</c:v>
                </c:pt>
                <c:pt idx="248">
                  <c:v>1957</c:v>
                </c:pt>
                <c:pt idx="249">
                  <c:v>1971</c:v>
                </c:pt>
                <c:pt idx="250">
                  <c:v>1920</c:v>
                </c:pt>
                <c:pt idx="251">
                  <c:v>1891</c:v>
                </c:pt>
                <c:pt idx="252">
                  <c:v>1826</c:v>
                </c:pt>
                <c:pt idx="253">
                  <c:v>1770</c:v>
                </c:pt>
                <c:pt idx="254">
                  <c:v>1770</c:v>
                </c:pt>
                <c:pt idx="255">
                  <c:v>1655</c:v>
                </c:pt>
                <c:pt idx="256">
                  <c:v>1692</c:v>
                </c:pt>
                <c:pt idx="257">
                  <c:v>1640</c:v>
                </c:pt>
                <c:pt idx="258">
                  <c:v>1663</c:v>
                </c:pt>
                <c:pt idx="259">
                  <c:v>1692</c:v>
                </c:pt>
                <c:pt idx="260">
                  <c:v>1728</c:v>
                </c:pt>
                <c:pt idx="261">
                  <c:v>1791</c:v>
                </c:pt>
                <c:pt idx="262">
                  <c:v>1819</c:v>
                </c:pt>
                <c:pt idx="263">
                  <c:v>1884</c:v>
                </c:pt>
                <c:pt idx="264">
                  <c:v>1876</c:v>
                </c:pt>
                <c:pt idx="265">
                  <c:v>1949</c:v>
                </c:pt>
                <c:pt idx="266">
                  <c:v>1993</c:v>
                </c:pt>
                <c:pt idx="267">
                  <c:v>1979</c:v>
                </c:pt>
                <c:pt idx="268">
                  <c:v>1979</c:v>
                </c:pt>
                <c:pt idx="269">
                  <c:v>1993</c:v>
                </c:pt>
                <c:pt idx="270">
                  <c:v>1986</c:v>
                </c:pt>
                <c:pt idx="271">
                  <c:v>2001</c:v>
                </c:pt>
                <c:pt idx="272">
                  <c:v>1942</c:v>
                </c:pt>
                <c:pt idx="273">
                  <c:v>1949</c:v>
                </c:pt>
                <c:pt idx="274">
                  <c:v>1986</c:v>
                </c:pt>
                <c:pt idx="275">
                  <c:v>1942</c:v>
                </c:pt>
                <c:pt idx="276">
                  <c:v>1884</c:v>
                </c:pt>
                <c:pt idx="277">
                  <c:v>1826</c:v>
                </c:pt>
                <c:pt idx="278">
                  <c:v>1777</c:v>
                </c:pt>
                <c:pt idx="279">
                  <c:v>1749</c:v>
                </c:pt>
                <c:pt idx="280">
                  <c:v>1677</c:v>
                </c:pt>
                <c:pt idx="281">
                  <c:v>1655</c:v>
                </c:pt>
                <c:pt idx="282">
                  <c:v>1626</c:v>
                </c:pt>
                <c:pt idx="283">
                  <c:v>1626</c:v>
                </c:pt>
                <c:pt idx="284">
                  <c:v>1640</c:v>
                </c:pt>
                <c:pt idx="285">
                  <c:v>1692</c:v>
                </c:pt>
                <c:pt idx="286">
                  <c:v>1721</c:v>
                </c:pt>
                <c:pt idx="287">
                  <c:v>1700</c:v>
                </c:pt>
                <c:pt idx="288">
                  <c:v>1798</c:v>
                </c:pt>
                <c:pt idx="289">
                  <c:v>1841</c:v>
                </c:pt>
                <c:pt idx="290">
                  <c:v>1876</c:v>
                </c:pt>
                <c:pt idx="291">
                  <c:v>1869</c:v>
                </c:pt>
                <c:pt idx="292">
                  <c:v>1935</c:v>
                </c:pt>
                <c:pt idx="293">
                  <c:v>1979</c:v>
                </c:pt>
                <c:pt idx="294">
                  <c:v>1986</c:v>
                </c:pt>
                <c:pt idx="295">
                  <c:v>1964</c:v>
                </c:pt>
                <c:pt idx="296">
                  <c:v>1949</c:v>
                </c:pt>
                <c:pt idx="297">
                  <c:v>1971</c:v>
                </c:pt>
                <c:pt idx="298">
                  <c:v>1927</c:v>
                </c:pt>
                <c:pt idx="299">
                  <c:v>1876</c:v>
                </c:pt>
                <c:pt idx="300">
                  <c:v>1833</c:v>
                </c:pt>
                <c:pt idx="301">
                  <c:v>1784</c:v>
                </c:pt>
                <c:pt idx="302">
                  <c:v>1742</c:v>
                </c:pt>
                <c:pt idx="303">
                  <c:v>1714</c:v>
                </c:pt>
                <c:pt idx="304">
                  <c:v>1670</c:v>
                </c:pt>
                <c:pt idx="305">
                  <c:v>1670</c:v>
                </c:pt>
                <c:pt idx="306">
                  <c:v>1633</c:v>
                </c:pt>
                <c:pt idx="307">
                  <c:v>1655</c:v>
                </c:pt>
                <c:pt idx="308">
                  <c:v>1700</c:v>
                </c:pt>
                <c:pt idx="309">
                  <c:v>1728</c:v>
                </c:pt>
                <c:pt idx="310">
                  <c:v>1770</c:v>
                </c:pt>
                <c:pt idx="311">
                  <c:v>1826</c:v>
                </c:pt>
                <c:pt idx="312">
                  <c:v>1898</c:v>
                </c:pt>
                <c:pt idx="313">
                  <c:v>1913</c:v>
                </c:pt>
                <c:pt idx="314">
                  <c:v>1935</c:v>
                </c:pt>
                <c:pt idx="315">
                  <c:v>1942</c:v>
                </c:pt>
                <c:pt idx="316">
                  <c:v>2023</c:v>
                </c:pt>
                <c:pt idx="317">
                  <c:v>1964</c:v>
                </c:pt>
                <c:pt idx="318">
                  <c:v>2031</c:v>
                </c:pt>
                <c:pt idx="319">
                  <c:v>2023</c:v>
                </c:pt>
                <c:pt idx="320">
                  <c:v>2076</c:v>
                </c:pt>
                <c:pt idx="321">
                  <c:v>2068</c:v>
                </c:pt>
                <c:pt idx="322">
                  <c:v>2098</c:v>
                </c:pt>
                <c:pt idx="323">
                  <c:v>2001</c:v>
                </c:pt>
                <c:pt idx="324">
                  <c:v>1971</c:v>
                </c:pt>
                <c:pt idx="325">
                  <c:v>1957</c:v>
                </c:pt>
                <c:pt idx="326">
                  <c:v>1913</c:v>
                </c:pt>
                <c:pt idx="327">
                  <c:v>1855</c:v>
                </c:pt>
                <c:pt idx="328">
                  <c:v>1841</c:v>
                </c:pt>
                <c:pt idx="329">
                  <c:v>1841</c:v>
                </c:pt>
                <c:pt idx="330">
                  <c:v>1848</c:v>
                </c:pt>
                <c:pt idx="331">
                  <c:v>1876</c:v>
                </c:pt>
                <c:pt idx="332">
                  <c:v>1971</c:v>
                </c:pt>
                <c:pt idx="333">
                  <c:v>2001</c:v>
                </c:pt>
                <c:pt idx="334">
                  <c:v>2061</c:v>
                </c:pt>
                <c:pt idx="335">
                  <c:v>2098</c:v>
                </c:pt>
                <c:pt idx="336">
                  <c:v>2159</c:v>
                </c:pt>
                <c:pt idx="337">
                  <c:v>2144</c:v>
                </c:pt>
                <c:pt idx="338">
                  <c:v>2159</c:v>
                </c:pt>
                <c:pt idx="339">
                  <c:v>2291</c:v>
                </c:pt>
                <c:pt idx="340">
                  <c:v>2268</c:v>
                </c:pt>
                <c:pt idx="341">
                  <c:v>2307</c:v>
                </c:pt>
                <c:pt idx="342">
                  <c:v>2435</c:v>
                </c:pt>
                <c:pt idx="343">
                  <c:v>2395</c:v>
                </c:pt>
                <c:pt idx="344">
                  <c:v>2363</c:v>
                </c:pt>
                <c:pt idx="345">
                  <c:v>2315</c:v>
                </c:pt>
                <c:pt idx="346">
                  <c:v>2315</c:v>
                </c:pt>
                <c:pt idx="347">
                  <c:v>2252</c:v>
                </c:pt>
                <c:pt idx="348">
                  <c:v>2592</c:v>
                </c:pt>
                <c:pt idx="349">
                  <c:v>2376</c:v>
                </c:pt>
                <c:pt idx="350">
                  <c:v>2289</c:v>
                </c:pt>
                <c:pt idx="351">
                  <c:v>2246</c:v>
                </c:pt>
                <c:pt idx="352">
                  <c:v>2289</c:v>
                </c:pt>
                <c:pt idx="353">
                  <c:v>2235</c:v>
                </c:pt>
                <c:pt idx="354">
                  <c:v>2224</c:v>
                </c:pt>
                <c:pt idx="355">
                  <c:v>2267</c:v>
                </c:pt>
                <c:pt idx="356">
                  <c:v>2432</c:v>
                </c:pt>
                <c:pt idx="357">
                  <c:v>2569</c:v>
                </c:pt>
                <c:pt idx="358">
                  <c:v>2651</c:v>
                </c:pt>
                <c:pt idx="359">
                  <c:v>2592</c:v>
                </c:pt>
                <c:pt idx="360">
                  <c:v>2663</c:v>
                </c:pt>
                <c:pt idx="361">
                  <c:v>2627</c:v>
                </c:pt>
                <c:pt idx="362">
                  <c:v>2627</c:v>
                </c:pt>
                <c:pt idx="363">
                  <c:v>2746</c:v>
                </c:pt>
                <c:pt idx="364">
                  <c:v>2807</c:v>
                </c:pt>
                <c:pt idx="365">
                  <c:v>2710</c:v>
                </c:pt>
                <c:pt idx="366">
                  <c:v>2794</c:v>
                </c:pt>
                <c:pt idx="367">
                  <c:v>2722</c:v>
                </c:pt>
                <c:pt idx="368">
                  <c:v>2722</c:v>
                </c:pt>
                <c:pt idx="369">
                  <c:v>2698</c:v>
                </c:pt>
                <c:pt idx="370">
                  <c:v>2557</c:v>
                </c:pt>
                <c:pt idx="371">
                  <c:v>2443</c:v>
                </c:pt>
                <c:pt idx="372">
                  <c:v>2365</c:v>
                </c:pt>
                <c:pt idx="373">
                  <c:v>2299</c:v>
                </c:pt>
                <c:pt idx="374">
                  <c:v>2224</c:v>
                </c:pt>
                <c:pt idx="375">
                  <c:v>2246</c:v>
                </c:pt>
                <c:pt idx="376">
                  <c:v>2088</c:v>
                </c:pt>
                <c:pt idx="377">
                  <c:v>2088</c:v>
                </c:pt>
                <c:pt idx="378">
                  <c:v>2098</c:v>
                </c:pt>
                <c:pt idx="379">
                  <c:v>2027</c:v>
                </c:pt>
                <c:pt idx="380">
                  <c:v>2047</c:v>
                </c:pt>
                <c:pt idx="381">
                  <c:v>2057</c:v>
                </c:pt>
                <c:pt idx="382">
                  <c:v>2027</c:v>
                </c:pt>
                <c:pt idx="383">
                  <c:v>2078</c:v>
                </c:pt>
                <c:pt idx="384">
                  <c:v>2068</c:v>
                </c:pt>
                <c:pt idx="385">
                  <c:v>2068</c:v>
                </c:pt>
                <c:pt idx="386">
                  <c:v>2119</c:v>
                </c:pt>
                <c:pt idx="387">
                  <c:v>2203</c:v>
                </c:pt>
                <c:pt idx="388">
                  <c:v>2119</c:v>
                </c:pt>
                <c:pt idx="389">
                  <c:v>2140</c:v>
                </c:pt>
                <c:pt idx="390">
                  <c:v>2213</c:v>
                </c:pt>
                <c:pt idx="391">
                  <c:v>2213</c:v>
                </c:pt>
                <c:pt idx="392">
                  <c:v>2161</c:v>
                </c:pt>
                <c:pt idx="393">
                  <c:v>2140</c:v>
                </c:pt>
                <c:pt idx="394">
                  <c:v>2078</c:v>
                </c:pt>
                <c:pt idx="395">
                  <c:v>1947</c:v>
                </c:pt>
                <c:pt idx="396">
                  <c:v>1957</c:v>
                </c:pt>
                <c:pt idx="397">
                  <c:v>1859</c:v>
                </c:pt>
                <c:pt idx="398">
                  <c:v>1802</c:v>
                </c:pt>
                <c:pt idx="399">
                  <c:v>1746</c:v>
                </c:pt>
                <c:pt idx="400">
                  <c:v>1728</c:v>
                </c:pt>
                <c:pt idx="401">
                  <c:v>1670</c:v>
                </c:pt>
                <c:pt idx="402">
                  <c:v>1655</c:v>
                </c:pt>
                <c:pt idx="403">
                  <c:v>1655</c:v>
                </c:pt>
                <c:pt idx="404">
                  <c:v>1640</c:v>
                </c:pt>
                <c:pt idx="405">
                  <c:v>1700</c:v>
                </c:pt>
                <c:pt idx="406">
                  <c:v>1737</c:v>
                </c:pt>
                <c:pt idx="407">
                  <c:v>1765</c:v>
                </c:pt>
                <c:pt idx="408">
                  <c:v>1793</c:v>
                </c:pt>
                <c:pt idx="409">
                  <c:v>1918</c:v>
                </c:pt>
                <c:pt idx="410">
                  <c:v>1908</c:v>
                </c:pt>
                <c:pt idx="411">
                  <c:v>1937</c:v>
                </c:pt>
                <c:pt idx="412">
                  <c:v>2027</c:v>
                </c:pt>
                <c:pt idx="413">
                  <c:v>2047</c:v>
                </c:pt>
                <c:pt idx="414">
                  <c:v>2047</c:v>
                </c:pt>
                <c:pt idx="415">
                  <c:v>2057</c:v>
                </c:pt>
                <c:pt idx="416">
                  <c:v>2057</c:v>
                </c:pt>
                <c:pt idx="417">
                  <c:v>2057</c:v>
                </c:pt>
                <c:pt idx="418">
                  <c:v>2007</c:v>
                </c:pt>
                <c:pt idx="419">
                  <c:v>1987</c:v>
                </c:pt>
                <c:pt idx="420">
                  <c:v>1850</c:v>
                </c:pt>
                <c:pt idx="421">
                  <c:v>1840</c:v>
                </c:pt>
                <c:pt idx="422">
                  <c:v>1765</c:v>
                </c:pt>
                <c:pt idx="423">
                  <c:v>1709</c:v>
                </c:pt>
                <c:pt idx="424">
                  <c:v>1648</c:v>
                </c:pt>
                <c:pt idx="425">
                  <c:v>1640</c:v>
                </c:pt>
                <c:pt idx="426">
                  <c:v>1611</c:v>
                </c:pt>
                <c:pt idx="427">
                  <c:v>1626</c:v>
                </c:pt>
                <c:pt idx="428">
                  <c:v>1611</c:v>
                </c:pt>
                <c:pt idx="429">
                  <c:v>1655</c:v>
                </c:pt>
                <c:pt idx="430">
                  <c:v>1685</c:v>
                </c:pt>
                <c:pt idx="431">
                  <c:v>1746</c:v>
                </c:pt>
                <c:pt idx="432">
                  <c:v>1755</c:v>
                </c:pt>
                <c:pt idx="433">
                  <c:v>1850</c:v>
                </c:pt>
                <c:pt idx="434">
                  <c:v>1869</c:v>
                </c:pt>
                <c:pt idx="435">
                  <c:v>1918</c:v>
                </c:pt>
                <c:pt idx="436">
                  <c:v>1927</c:v>
                </c:pt>
                <c:pt idx="437">
                  <c:v>1997</c:v>
                </c:pt>
                <c:pt idx="438">
                  <c:v>1977</c:v>
                </c:pt>
                <c:pt idx="439">
                  <c:v>1908</c:v>
                </c:pt>
                <c:pt idx="440">
                  <c:v>1888</c:v>
                </c:pt>
                <c:pt idx="441">
                  <c:v>1831</c:v>
                </c:pt>
                <c:pt idx="442">
                  <c:v>1869</c:v>
                </c:pt>
                <c:pt idx="443">
                  <c:v>1879</c:v>
                </c:pt>
                <c:pt idx="444">
                  <c:v>1879</c:v>
                </c:pt>
                <c:pt idx="445">
                  <c:v>1840</c:v>
                </c:pt>
                <c:pt idx="446">
                  <c:v>1869</c:v>
                </c:pt>
                <c:pt idx="447">
                  <c:v>1765</c:v>
                </c:pt>
                <c:pt idx="448">
                  <c:v>1746</c:v>
                </c:pt>
                <c:pt idx="449">
                  <c:v>1821</c:v>
                </c:pt>
                <c:pt idx="450">
                  <c:v>1793</c:v>
                </c:pt>
                <c:pt idx="451">
                  <c:v>1783</c:v>
                </c:pt>
                <c:pt idx="452">
                  <c:v>1821</c:v>
                </c:pt>
                <c:pt idx="453">
                  <c:v>1840</c:v>
                </c:pt>
                <c:pt idx="454">
                  <c:v>1869</c:v>
                </c:pt>
                <c:pt idx="455">
                  <c:v>1898</c:v>
                </c:pt>
                <c:pt idx="456">
                  <c:v>1977</c:v>
                </c:pt>
                <c:pt idx="457">
                  <c:v>1977</c:v>
                </c:pt>
                <c:pt idx="458">
                  <c:v>2017</c:v>
                </c:pt>
                <c:pt idx="459">
                  <c:v>2037</c:v>
                </c:pt>
                <c:pt idx="460">
                  <c:v>2057</c:v>
                </c:pt>
                <c:pt idx="461">
                  <c:v>1967</c:v>
                </c:pt>
                <c:pt idx="462">
                  <c:v>1957</c:v>
                </c:pt>
                <c:pt idx="463">
                  <c:v>1937</c:v>
                </c:pt>
                <c:pt idx="464">
                  <c:v>1898</c:v>
                </c:pt>
                <c:pt idx="465">
                  <c:v>1869</c:v>
                </c:pt>
                <c:pt idx="466">
                  <c:v>1812</c:v>
                </c:pt>
                <c:pt idx="467">
                  <c:v>1765</c:v>
                </c:pt>
                <c:pt idx="468">
                  <c:v>1685</c:v>
                </c:pt>
                <c:pt idx="469">
                  <c:v>1640</c:v>
                </c:pt>
                <c:pt idx="470">
                  <c:v>1604</c:v>
                </c:pt>
                <c:pt idx="471">
                  <c:v>1574</c:v>
                </c:pt>
                <c:pt idx="472">
                  <c:v>1546</c:v>
                </c:pt>
                <c:pt idx="473">
                  <c:v>1524</c:v>
                </c:pt>
                <c:pt idx="474">
                  <c:v>1531</c:v>
                </c:pt>
                <c:pt idx="475">
                  <c:v>1553</c:v>
                </c:pt>
                <c:pt idx="476">
                  <c:v>1560</c:v>
                </c:pt>
                <c:pt idx="477">
                  <c:v>1618</c:v>
                </c:pt>
                <c:pt idx="478">
                  <c:v>1685</c:v>
                </c:pt>
                <c:pt idx="479">
                  <c:v>1718</c:v>
                </c:pt>
                <c:pt idx="480">
                  <c:v>1802</c:v>
                </c:pt>
                <c:pt idx="481">
                  <c:v>1831</c:v>
                </c:pt>
                <c:pt idx="482">
                  <c:v>1840</c:v>
                </c:pt>
                <c:pt idx="483">
                  <c:v>1879</c:v>
                </c:pt>
                <c:pt idx="484">
                  <c:v>1879</c:v>
                </c:pt>
                <c:pt idx="485">
                  <c:v>1840</c:v>
                </c:pt>
                <c:pt idx="486">
                  <c:v>1927</c:v>
                </c:pt>
                <c:pt idx="487">
                  <c:v>1918</c:v>
                </c:pt>
                <c:pt idx="488">
                  <c:v>1937</c:v>
                </c:pt>
                <c:pt idx="489">
                  <c:v>1908</c:v>
                </c:pt>
                <c:pt idx="490">
                  <c:v>1888</c:v>
                </c:pt>
                <c:pt idx="491">
                  <c:v>1869</c:v>
                </c:pt>
                <c:pt idx="492">
                  <c:v>1831</c:v>
                </c:pt>
                <c:pt idx="493">
                  <c:v>1755</c:v>
                </c:pt>
                <c:pt idx="494">
                  <c:v>1755</c:v>
                </c:pt>
                <c:pt idx="495">
                  <c:v>1709</c:v>
                </c:pt>
                <c:pt idx="496">
                  <c:v>1718</c:v>
                </c:pt>
                <c:pt idx="497">
                  <c:v>1692</c:v>
                </c:pt>
                <c:pt idx="498">
                  <c:v>1746</c:v>
                </c:pt>
                <c:pt idx="499">
                  <c:v>1793</c:v>
                </c:pt>
                <c:pt idx="500">
                  <c:v>1918</c:v>
                </c:pt>
                <c:pt idx="501">
                  <c:v>1997</c:v>
                </c:pt>
                <c:pt idx="502">
                  <c:v>2119</c:v>
                </c:pt>
                <c:pt idx="503">
                  <c:v>2129</c:v>
                </c:pt>
                <c:pt idx="504">
                  <c:v>2140</c:v>
                </c:pt>
                <c:pt idx="505">
                  <c:v>2150</c:v>
                </c:pt>
                <c:pt idx="506">
                  <c:v>2235</c:v>
                </c:pt>
                <c:pt idx="507">
                  <c:v>2343</c:v>
                </c:pt>
                <c:pt idx="508">
                  <c:v>2398</c:v>
                </c:pt>
                <c:pt idx="509">
                  <c:v>2432</c:v>
                </c:pt>
                <c:pt idx="510">
                  <c:v>2592</c:v>
                </c:pt>
                <c:pt idx="511">
                  <c:v>2592</c:v>
                </c:pt>
                <c:pt idx="512">
                  <c:v>2466</c:v>
                </c:pt>
                <c:pt idx="513">
                  <c:v>2477</c:v>
                </c:pt>
                <c:pt idx="514">
                  <c:v>2398</c:v>
                </c:pt>
                <c:pt idx="515">
                  <c:v>2387</c:v>
                </c:pt>
                <c:pt idx="516">
                  <c:v>2289</c:v>
                </c:pt>
                <c:pt idx="517">
                  <c:v>2321</c:v>
                </c:pt>
                <c:pt idx="518">
                  <c:v>2192</c:v>
                </c:pt>
                <c:pt idx="519">
                  <c:v>2129</c:v>
                </c:pt>
                <c:pt idx="520">
                  <c:v>2119</c:v>
                </c:pt>
                <c:pt idx="521">
                  <c:v>2109</c:v>
                </c:pt>
                <c:pt idx="522">
                  <c:v>2171</c:v>
                </c:pt>
                <c:pt idx="523">
                  <c:v>2203</c:v>
                </c:pt>
                <c:pt idx="524">
                  <c:v>2224</c:v>
                </c:pt>
                <c:pt idx="525">
                  <c:v>2321</c:v>
                </c:pt>
                <c:pt idx="526">
                  <c:v>2398</c:v>
                </c:pt>
                <c:pt idx="527">
                  <c:v>2387</c:v>
                </c:pt>
                <c:pt idx="528">
                  <c:v>2557</c:v>
                </c:pt>
                <c:pt idx="529">
                  <c:v>2604</c:v>
                </c:pt>
                <c:pt idx="530">
                  <c:v>2770</c:v>
                </c:pt>
                <c:pt idx="531">
                  <c:v>2807</c:v>
                </c:pt>
                <c:pt idx="532">
                  <c:v>2930</c:v>
                </c:pt>
                <c:pt idx="533">
                  <c:v>2918</c:v>
                </c:pt>
                <c:pt idx="534">
                  <c:v>2843</c:v>
                </c:pt>
                <c:pt idx="535">
                  <c:v>2807</c:v>
                </c:pt>
                <c:pt idx="536">
                  <c:v>2955</c:v>
                </c:pt>
                <c:pt idx="537">
                  <c:v>2710</c:v>
                </c:pt>
                <c:pt idx="538">
                  <c:v>2782</c:v>
                </c:pt>
                <c:pt idx="539">
                  <c:v>2651</c:v>
                </c:pt>
                <c:pt idx="540">
                  <c:v>2557</c:v>
                </c:pt>
                <c:pt idx="541">
                  <c:v>2432</c:v>
                </c:pt>
                <c:pt idx="542">
                  <c:v>2365</c:v>
                </c:pt>
                <c:pt idx="543">
                  <c:v>2267</c:v>
                </c:pt>
                <c:pt idx="544">
                  <c:v>2171</c:v>
                </c:pt>
                <c:pt idx="545">
                  <c:v>2150</c:v>
                </c:pt>
                <c:pt idx="546">
                  <c:v>2150</c:v>
                </c:pt>
                <c:pt idx="547">
                  <c:v>2171</c:v>
                </c:pt>
                <c:pt idx="548">
                  <c:v>2161</c:v>
                </c:pt>
                <c:pt idx="549">
                  <c:v>2310</c:v>
                </c:pt>
                <c:pt idx="550">
                  <c:v>2213</c:v>
                </c:pt>
                <c:pt idx="551">
                  <c:v>2224</c:v>
                </c:pt>
                <c:pt idx="552">
                  <c:v>2256</c:v>
                </c:pt>
                <c:pt idx="553">
                  <c:v>2354</c:v>
                </c:pt>
                <c:pt idx="554">
                  <c:v>2398</c:v>
                </c:pt>
                <c:pt idx="555">
                  <c:v>2421</c:v>
                </c:pt>
                <c:pt idx="556">
                  <c:v>2477</c:v>
                </c:pt>
                <c:pt idx="557">
                  <c:v>2511</c:v>
                </c:pt>
                <c:pt idx="558">
                  <c:v>2489</c:v>
                </c:pt>
                <c:pt idx="559">
                  <c:v>2421</c:v>
                </c:pt>
                <c:pt idx="560">
                  <c:v>2466</c:v>
                </c:pt>
                <c:pt idx="561">
                  <c:v>2299</c:v>
                </c:pt>
                <c:pt idx="562">
                  <c:v>2332</c:v>
                </c:pt>
                <c:pt idx="563">
                  <c:v>2224</c:v>
                </c:pt>
                <c:pt idx="564">
                  <c:v>2203</c:v>
                </c:pt>
                <c:pt idx="565">
                  <c:v>2109</c:v>
                </c:pt>
                <c:pt idx="566">
                  <c:v>2007</c:v>
                </c:pt>
                <c:pt idx="567">
                  <c:v>1918</c:v>
                </c:pt>
                <c:pt idx="568">
                  <c:v>1802</c:v>
                </c:pt>
                <c:pt idx="569">
                  <c:v>1802</c:v>
                </c:pt>
                <c:pt idx="570">
                  <c:v>1728</c:v>
                </c:pt>
                <c:pt idx="571">
                  <c:v>1700</c:v>
                </c:pt>
                <c:pt idx="572">
                  <c:v>1718</c:v>
                </c:pt>
                <c:pt idx="573">
                  <c:v>1718</c:v>
                </c:pt>
                <c:pt idx="574">
                  <c:v>1718</c:v>
                </c:pt>
                <c:pt idx="575">
                  <c:v>1728</c:v>
                </c:pt>
                <c:pt idx="576">
                  <c:v>1755</c:v>
                </c:pt>
                <c:pt idx="577">
                  <c:v>1737</c:v>
                </c:pt>
                <c:pt idx="578">
                  <c:v>1746</c:v>
                </c:pt>
                <c:pt idx="579">
                  <c:v>1718</c:v>
                </c:pt>
                <c:pt idx="580">
                  <c:v>1692</c:v>
                </c:pt>
                <c:pt idx="581">
                  <c:v>1663</c:v>
                </c:pt>
                <c:pt idx="582">
                  <c:v>1670</c:v>
                </c:pt>
                <c:pt idx="583">
                  <c:v>1677</c:v>
                </c:pt>
                <c:pt idx="584">
                  <c:v>1685</c:v>
                </c:pt>
                <c:pt idx="585">
                  <c:v>1626</c:v>
                </c:pt>
                <c:pt idx="586">
                  <c:v>1618</c:v>
                </c:pt>
                <c:pt idx="587">
                  <c:v>1596</c:v>
                </c:pt>
                <c:pt idx="588">
                  <c:v>1567</c:v>
                </c:pt>
                <c:pt idx="589">
                  <c:v>1517</c:v>
                </c:pt>
                <c:pt idx="590">
                  <c:v>1503</c:v>
                </c:pt>
                <c:pt idx="591">
                  <c:v>1433</c:v>
                </c:pt>
                <c:pt idx="592">
                  <c:v>1405</c:v>
                </c:pt>
                <c:pt idx="593">
                  <c:v>1351</c:v>
                </c:pt>
                <c:pt idx="594">
                  <c:v>1331</c:v>
                </c:pt>
                <c:pt idx="595">
                  <c:v>1317</c:v>
                </c:pt>
                <c:pt idx="596">
                  <c:v>1311</c:v>
                </c:pt>
                <c:pt idx="597">
                  <c:v>1324</c:v>
                </c:pt>
                <c:pt idx="598">
                  <c:v>1337</c:v>
                </c:pt>
                <c:pt idx="599">
                  <c:v>1364</c:v>
                </c:pt>
                <c:pt idx="600">
                  <c:v>1391</c:v>
                </c:pt>
                <c:pt idx="601">
                  <c:v>1385</c:v>
                </c:pt>
                <c:pt idx="602">
                  <c:v>1391</c:v>
                </c:pt>
                <c:pt idx="603">
                  <c:v>1391</c:v>
                </c:pt>
                <c:pt idx="604">
                  <c:v>1357</c:v>
                </c:pt>
                <c:pt idx="605">
                  <c:v>1337</c:v>
                </c:pt>
                <c:pt idx="606">
                  <c:v>1351</c:v>
                </c:pt>
                <c:pt idx="607">
                  <c:v>1317</c:v>
                </c:pt>
                <c:pt idx="608">
                  <c:v>1291</c:v>
                </c:pt>
                <c:pt idx="609">
                  <c:v>1252</c:v>
                </c:pt>
                <c:pt idx="610">
                  <c:v>1239</c:v>
                </c:pt>
                <c:pt idx="611">
                  <c:v>1213</c:v>
                </c:pt>
                <c:pt idx="612">
                  <c:v>1200</c:v>
                </c:pt>
                <c:pt idx="613">
                  <c:v>1200</c:v>
                </c:pt>
                <c:pt idx="614">
                  <c:v>1175</c:v>
                </c:pt>
                <c:pt idx="615">
                  <c:v>1150</c:v>
                </c:pt>
                <c:pt idx="616">
                  <c:v>1125</c:v>
                </c:pt>
                <c:pt idx="617">
                  <c:v>1088</c:v>
                </c:pt>
                <c:pt idx="618">
                  <c:v>1069</c:v>
                </c:pt>
                <c:pt idx="619">
                  <c:v>1063</c:v>
                </c:pt>
                <c:pt idx="620">
                  <c:v>1057</c:v>
                </c:pt>
                <c:pt idx="621">
                  <c:v>1069</c:v>
                </c:pt>
                <c:pt idx="622">
                  <c:v>1082</c:v>
                </c:pt>
                <c:pt idx="623">
                  <c:v>1100</c:v>
                </c:pt>
                <c:pt idx="624">
                  <c:v>1131</c:v>
                </c:pt>
                <c:pt idx="625">
                  <c:v>1150</c:v>
                </c:pt>
                <c:pt idx="626">
                  <c:v>1156</c:v>
                </c:pt>
                <c:pt idx="627">
                  <c:v>1175</c:v>
                </c:pt>
                <c:pt idx="628">
                  <c:v>1188</c:v>
                </c:pt>
                <c:pt idx="629">
                  <c:v>1181</c:v>
                </c:pt>
                <c:pt idx="630">
                  <c:v>1162</c:v>
                </c:pt>
                <c:pt idx="631">
                  <c:v>1207</c:v>
                </c:pt>
                <c:pt idx="632">
                  <c:v>1219</c:v>
                </c:pt>
                <c:pt idx="633">
                  <c:v>1219</c:v>
                </c:pt>
                <c:pt idx="634">
                  <c:v>1245</c:v>
                </c:pt>
                <c:pt idx="635">
                  <c:v>1207</c:v>
                </c:pt>
                <c:pt idx="636">
                  <c:v>1181</c:v>
                </c:pt>
                <c:pt idx="637">
                  <c:v>1156</c:v>
                </c:pt>
                <c:pt idx="638">
                  <c:v>1112</c:v>
                </c:pt>
                <c:pt idx="639">
                  <c:v>1100</c:v>
                </c:pt>
                <c:pt idx="640">
                  <c:v>1069</c:v>
                </c:pt>
                <c:pt idx="641">
                  <c:v>1051</c:v>
                </c:pt>
                <c:pt idx="642">
                  <c:v>1039</c:v>
                </c:pt>
                <c:pt idx="643">
                  <c:v>1033</c:v>
                </c:pt>
                <c:pt idx="644">
                  <c:v>1088</c:v>
                </c:pt>
                <c:pt idx="645">
                  <c:v>1119</c:v>
                </c:pt>
                <c:pt idx="646">
                  <c:v>1169</c:v>
                </c:pt>
                <c:pt idx="647">
                  <c:v>1200</c:v>
                </c:pt>
                <c:pt idx="648">
                  <c:v>1245</c:v>
                </c:pt>
                <c:pt idx="649">
                  <c:v>1278</c:v>
                </c:pt>
                <c:pt idx="650">
                  <c:v>1304</c:v>
                </c:pt>
                <c:pt idx="651">
                  <c:v>1331</c:v>
                </c:pt>
                <c:pt idx="652">
                  <c:v>1331</c:v>
                </c:pt>
                <c:pt idx="653">
                  <c:v>1331</c:v>
                </c:pt>
                <c:pt idx="654">
                  <c:v>1317</c:v>
                </c:pt>
                <c:pt idx="655">
                  <c:v>1291</c:v>
                </c:pt>
                <c:pt idx="656">
                  <c:v>1297</c:v>
                </c:pt>
                <c:pt idx="657">
                  <c:v>1304</c:v>
                </c:pt>
                <c:pt idx="658">
                  <c:v>1304</c:v>
                </c:pt>
                <c:pt idx="659">
                  <c:v>1284</c:v>
                </c:pt>
                <c:pt idx="660">
                  <c:v>1245</c:v>
                </c:pt>
                <c:pt idx="661">
                  <c:v>1245</c:v>
                </c:pt>
                <c:pt idx="662">
                  <c:v>1226</c:v>
                </c:pt>
                <c:pt idx="663">
                  <c:v>1207</c:v>
                </c:pt>
                <c:pt idx="664">
                  <c:v>1207</c:v>
                </c:pt>
                <c:pt idx="665">
                  <c:v>1213</c:v>
                </c:pt>
                <c:pt idx="666">
                  <c:v>1207</c:v>
                </c:pt>
                <c:pt idx="667">
                  <c:v>1226</c:v>
                </c:pt>
                <c:pt idx="668">
                  <c:v>1245</c:v>
                </c:pt>
                <c:pt idx="669">
                  <c:v>1265</c:v>
                </c:pt>
                <c:pt idx="670">
                  <c:v>1324</c:v>
                </c:pt>
                <c:pt idx="671">
                  <c:v>1357</c:v>
                </c:pt>
                <c:pt idx="672">
                  <c:v>1385</c:v>
                </c:pt>
                <c:pt idx="673">
                  <c:v>1447</c:v>
                </c:pt>
                <c:pt idx="674">
                  <c:v>1503</c:v>
                </c:pt>
                <c:pt idx="675">
                  <c:v>1553</c:v>
                </c:pt>
                <c:pt idx="676">
                  <c:v>1670</c:v>
                </c:pt>
                <c:pt idx="677">
                  <c:v>1859</c:v>
                </c:pt>
                <c:pt idx="678">
                  <c:v>2047</c:v>
                </c:pt>
                <c:pt idx="679">
                  <c:v>2278</c:v>
                </c:pt>
                <c:pt idx="680">
                  <c:v>3121</c:v>
                </c:pt>
                <c:pt idx="681">
                  <c:v>3964</c:v>
                </c:pt>
                <c:pt idx="682">
                  <c:v>4971</c:v>
                </c:pt>
                <c:pt idx="683">
                  <c:v>5524</c:v>
                </c:pt>
                <c:pt idx="684">
                  <c:v>5342</c:v>
                </c:pt>
                <c:pt idx="685">
                  <c:v>5204</c:v>
                </c:pt>
                <c:pt idx="686">
                  <c:v>4763</c:v>
                </c:pt>
                <c:pt idx="687">
                  <c:v>4598</c:v>
                </c:pt>
                <c:pt idx="688">
                  <c:v>4275</c:v>
                </c:pt>
                <c:pt idx="689">
                  <c:v>4049</c:v>
                </c:pt>
                <c:pt idx="690">
                  <c:v>3897</c:v>
                </c:pt>
                <c:pt idx="691">
                  <c:v>3667</c:v>
                </c:pt>
                <c:pt idx="692">
                  <c:v>3508</c:v>
                </c:pt>
                <c:pt idx="693">
                  <c:v>3346</c:v>
                </c:pt>
                <c:pt idx="694">
                  <c:v>3186</c:v>
                </c:pt>
                <c:pt idx="695">
                  <c:v>3069</c:v>
                </c:pt>
                <c:pt idx="696">
                  <c:v>2686</c:v>
                </c:pt>
                <c:pt idx="697">
                  <c:v>2698</c:v>
                </c:pt>
                <c:pt idx="698">
                  <c:v>2534</c:v>
                </c:pt>
                <c:pt idx="699">
                  <c:v>2592</c:v>
                </c:pt>
                <c:pt idx="700">
                  <c:v>2365</c:v>
                </c:pt>
                <c:pt idx="701">
                  <c:v>2256</c:v>
                </c:pt>
                <c:pt idx="702">
                  <c:v>2192</c:v>
                </c:pt>
                <c:pt idx="703">
                  <c:v>2171</c:v>
                </c:pt>
                <c:pt idx="704">
                  <c:v>2161</c:v>
                </c:pt>
                <c:pt idx="705">
                  <c:v>2119</c:v>
                </c:pt>
                <c:pt idx="706">
                  <c:v>2017</c:v>
                </c:pt>
                <c:pt idx="707">
                  <c:v>1908</c:v>
                </c:pt>
                <c:pt idx="708">
                  <c:v>1812</c:v>
                </c:pt>
                <c:pt idx="709">
                  <c:v>1709</c:v>
                </c:pt>
                <c:pt idx="710">
                  <c:v>1633</c:v>
                </c:pt>
                <c:pt idx="711">
                  <c:v>1531</c:v>
                </c:pt>
                <c:pt idx="712">
                  <c:v>1475</c:v>
                </c:pt>
                <c:pt idx="713">
                  <c:v>1419</c:v>
                </c:pt>
                <c:pt idx="714">
                  <c:v>1419</c:v>
                </c:pt>
                <c:pt idx="715">
                  <c:v>1371</c:v>
                </c:pt>
                <c:pt idx="716">
                  <c:v>1364</c:v>
                </c:pt>
                <c:pt idx="717">
                  <c:v>1344</c:v>
                </c:pt>
                <c:pt idx="718">
                  <c:v>1378</c:v>
                </c:pt>
                <c:pt idx="719">
                  <c:v>1378</c:v>
                </c:pt>
                <c:pt idx="720">
                  <c:v>1655</c:v>
                </c:pt>
                <c:pt idx="721">
                  <c:v>1589</c:v>
                </c:pt>
                <c:pt idx="722">
                  <c:v>1517</c:v>
                </c:pt>
                <c:pt idx="723">
                  <c:v>1460</c:v>
                </c:pt>
                <c:pt idx="724">
                  <c:v>1433</c:v>
                </c:pt>
                <c:pt idx="725">
                  <c:v>1378</c:v>
                </c:pt>
                <c:pt idx="726">
                  <c:v>1331</c:v>
                </c:pt>
                <c:pt idx="727">
                  <c:v>1291</c:v>
                </c:pt>
                <c:pt idx="728">
                  <c:v>1271</c:v>
                </c:pt>
                <c:pt idx="729">
                  <c:v>1219</c:v>
                </c:pt>
                <c:pt idx="730">
                  <c:v>1219</c:v>
                </c:pt>
                <c:pt idx="731">
                  <c:v>1162</c:v>
                </c:pt>
                <c:pt idx="732">
                  <c:v>1144</c:v>
                </c:pt>
                <c:pt idx="733">
                  <c:v>1100</c:v>
                </c:pt>
                <c:pt idx="734">
                  <c:v>1076</c:v>
                </c:pt>
                <c:pt idx="735">
                  <c:v>1045</c:v>
                </c:pt>
                <c:pt idx="736">
                  <c:v>1015</c:v>
                </c:pt>
                <c:pt idx="737">
                  <c:v>1003</c:v>
                </c:pt>
                <c:pt idx="738">
                  <c:v>992</c:v>
                </c:pt>
                <c:pt idx="739">
                  <c:v>968</c:v>
                </c:pt>
                <c:pt idx="740">
                  <c:v>980</c:v>
                </c:pt>
                <c:pt idx="741">
                  <c:v>998</c:v>
                </c:pt>
                <c:pt idx="742">
                  <c:v>1015</c:v>
                </c:pt>
                <c:pt idx="743">
                  <c:v>1045</c:v>
                </c:pt>
                <c:pt idx="744">
                  <c:v>1188</c:v>
                </c:pt>
                <c:pt idx="745">
                  <c:v>1200</c:v>
                </c:pt>
                <c:pt idx="746">
                  <c:v>1271</c:v>
                </c:pt>
                <c:pt idx="747">
                  <c:v>1291</c:v>
                </c:pt>
                <c:pt idx="748">
                  <c:v>1245</c:v>
                </c:pt>
                <c:pt idx="749">
                  <c:v>1219</c:v>
                </c:pt>
                <c:pt idx="750">
                  <c:v>1207</c:v>
                </c:pt>
                <c:pt idx="751">
                  <c:v>1156</c:v>
                </c:pt>
                <c:pt idx="752">
                  <c:v>1150</c:v>
                </c:pt>
                <c:pt idx="753">
                  <c:v>1112</c:v>
                </c:pt>
                <c:pt idx="754">
                  <c:v>1088</c:v>
                </c:pt>
                <c:pt idx="755">
                  <c:v>1094</c:v>
                </c:pt>
                <c:pt idx="756">
                  <c:v>1069</c:v>
                </c:pt>
                <c:pt idx="757">
                  <c:v>1076</c:v>
                </c:pt>
                <c:pt idx="758">
                  <c:v>1069</c:v>
                </c:pt>
                <c:pt idx="759">
                  <c:v>1051</c:v>
                </c:pt>
                <c:pt idx="760">
                  <c:v>1003</c:v>
                </c:pt>
                <c:pt idx="761">
                  <c:v>1003</c:v>
                </c:pt>
                <c:pt idx="762">
                  <c:v>998</c:v>
                </c:pt>
                <c:pt idx="763">
                  <c:v>992</c:v>
                </c:pt>
                <c:pt idx="764">
                  <c:v>998</c:v>
                </c:pt>
                <c:pt idx="765">
                  <c:v>1021</c:v>
                </c:pt>
                <c:pt idx="766">
                  <c:v>1051</c:v>
                </c:pt>
                <c:pt idx="767">
                  <c:v>1094</c:v>
                </c:pt>
                <c:pt idx="768">
                  <c:v>1175</c:v>
                </c:pt>
                <c:pt idx="769">
                  <c:v>1239</c:v>
                </c:pt>
                <c:pt idx="770">
                  <c:v>1278</c:v>
                </c:pt>
                <c:pt idx="771">
                  <c:v>1291</c:v>
                </c:pt>
                <c:pt idx="772">
                  <c:v>1284</c:v>
                </c:pt>
                <c:pt idx="773">
                  <c:v>1258</c:v>
                </c:pt>
                <c:pt idx="774">
                  <c:v>1245</c:v>
                </c:pt>
                <c:pt idx="775">
                  <c:v>1252</c:v>
                </c:pt>
                <c:pt idx="776">
                  <c:v>1226</c:v>
                </c:pt>
                <c:pt idx="777">
                  <c:v>1207</c:v>
                </c:pt>
                <c:pt idx="778">
                  <c:v>1156</c:v>
                </c:pt>
                <c:pt idx="779">
                  <c:v>1156</c:v>
                </c:pt>
                <c:pt idx="780">
                  <c:v>1112</c:v>
                </c:pt>
                <c:pt idx="781">
                  <c:v>1088</c:v>
                </c:pt>
                <c:pt idx="782">
                  <c:v>1069</c:v>
                </c:pt>
                <c:pt idx="783">
                  <c:v>1051</c:v>
                </c:pt>
                <c:pt idx="784">
                  <c:v>1021</c:v>
                </c:pt>
                <c:pt idx="785">
                  <c:v>992</c:v>
                </c:pt>
                <c:pt idx="786">
                  <c:v>980</c:v>
                </c:pt>
                <c:pt idx="787">
                  <c:v>980</c:v>
                </c:pt>
                <c:pt idx="788">
                  <c:v>963</c:v>
                </c:pt>
                <c:pt idx="789">
                  <c:v>986</c:v>
                </c:pt>
                <c:pt idx="790">
                  <c:v>1003</c:v>
                </c:pt>
                <c:pt idx="791">
                  <c:v>1039</c:v>
                </c:pt>
                <c:pt idx="792">
                  <c:v>1063</c:v>
                </c:pt>
                <c:pt idx="793">
                  <c:v>1119</c:v>
                </c:pt>
                <c:pt idx="794">
                  <c:v>1175</c:v>
                </c:pt>
                <c:pt idx="795">
                  <c:v>1188</c:v>
                </c:pt>
                <c:pt idx="796">
                  <c:v>1188</c:v>
                </c:pt>
                <c:pt idx="797">
                  <c:v>1169</c:v>
                </c:pt>
                <c:pt idx="798">
                  <c:v>1169</c:v>
                </c:pt>
                <c:pt idx="799">
                  <c:v>1156</c:v>
                </c:pt>
                <c:pt idx="800">
                  <c:v>1188</c:v>
                </c:pt>
                <c:pt idx="801">
                  <c:v>1175</c:v>
                </c:pt>
                <c:pt idx="802">
                  <c:v>1169</c:v>
                </c:pt>
                <c:pt idx="803">
                  <c:v>1150</c:v>
                </c:pt>
                <c:pt idx="804">
                  <c:v>1119</c:v>
                </c:pt>
                <c:pt idx="805">
                  <c:v>1119</c:v>
                </c:pt>
                <c:pt idx="806">
                  <c:v>1076</c:v>
                </c:pt>
                <c:pt idx="807">
                  <c:v>1057</c:v>
                </c:pt>
                <c:pt idx="808">
                  <c:v>1021</c:v>
                </c:pt>
                <c:pt idx="809">
                  <c:v>986</c:v>
                </c:pt>
                <c:pt idx="810">
                  <c:v>963</c:v>
                </c:pt>
                <c:pt idx="811">
                  <c:v>968</c:v>
                </c:pt>
                <c:pt idx="812">
                  <c:v>968</c:v>
                </c:pt>
                <c:pt idx="813">
                  <c:v>968</c:v>
                </c:pt>
                <c:pt idx="814">
                  <c:v>992</c:v>
                </c:pt>
                <c:pt idx="815">
                  <c:v>1021</c:v>
                </c:pt>
                <c:pt idx="816">
                  <c:v>1051</c:v>
                </c:pt>
                <c:pt idx="817">
                  <c:v>1094</c:v>
                </c:pt>
                <c:pt idx="818">
                  <c:v>1156</c:v>
                </c:pt>
                <c:pt idx="819">
                  <c:v>1169</c:v>
                </c:pt>
                <c:pt idx="820">
                  <c:v>1169</c:v>
                </c:pt>
                <c:pt idx="821">
                  <c:v>1156</c:v>
                </c:pt>
                <c:pt idx="822">
                  <c:v>1150</c:v>
                </c:pt>
                <c:pt idx="823">
                  <c:v>1169</c:v>
                </c:pt>
                <c:pt idx="824">
                  <c:v>1156</c:v>
                </c:pt>
                <c:pt idx="825">
                  <c:v>1156</c:v>
                </c:pt>
                <c:pt idx="826">
                  <c:v>1137</c:v>
                </c:pt>
                <c:pt idx="827">
                  <c:v>1094</c:v>
                </c:pt>
                <c:pt idx="828">
                  <c:v>1069</c:v>
                </c:pt>
                <c:pt idx="829">
                  <c:v>1033</c:v>
                </c:pt>
                <c:pt idx="830">
                  <c:v>1003</c:v>
                </c:pt>
                <c:pt idx="831">
                  <c:v>968</c:v>
                </c:pt>
                <c:pt idx="832">
                  <c:v>940</c:v>
                </c:pt>
                <c:pt idx="833">
                  <c:v>934</c:v>
                </c:pt>
                <c:pt idx="834">
                  <c:v>906</c:v>
                </c:pt>
                <c:pt idx="835">
                  <c:v>894</c:v>
                </c:pt>
                <c:pt idx="836">
                  <c:v>894</c:v>
                </c:pt>
                <c:pt idx="837">
                  <c:v>900</c:v>
                </c:pt>
                <c:pt idx="838">
                  <c:v>894</c:v>
                </c:pt>
                <c:pt idx="839">
                  <c:v>923</c:v>
                </c:pt>
                <c:pt idx="840">
                  <c:v>940</c:v>
                </c:pt>
                <c:pt idx="841">
                  <c:v>945</c:v>
                </c:pt>
                <c:pt idx="842">
                  <c:v>945</c:v>
                </c:pt>
                <c:pt idx="843">
                  <c:v>963</c:v>
                </c:pt>
                <c:pt idx="844">
                  <c:v>951</c:v>
                </c:pt>
                <c:pt idx="845">
                  <c:v>957</c:v>
                </c:pt>
                <c:pt idx="846">
                  <c:v>951</c:v>
                </c:pt>
                <c:pt idx="847">
                  <c:v>928</c:v>
                </c:pt>
                <c:pt idx="848">
                  <c:v>928</c:v>
                </c:pt>
                <c:pt idx="849">
                  <c:v>917</c:v>
                </c:pt>
                <c:pt idx="850">
                  <c:v>906</c:v>
                </c:pt>
                <c:pt idx="851">
                  <c:v>878</c:v>
                </c:pt>
                <c:pt idx="852">
                  <c:v>861</c:v>
                </c:pt>
                <c:pt idx="853">
                  <c:v>845</c:v>
                </c:pt>
                <c:pt idx="854">
                  <c:v>829</c:v>
                </c:pt>
                <c:pt idx="855">
                  <c:v>802</c:v>
                </c:pt>
                <c:pt idx="856">
                  <c:v>792</c:v>
                </c:pt>
                <c:pt idx="857">
                  <c:v>771</c:v>
                </c:pt>
                <c:pt idx="858">
                  <c:v>760</c:v>
                </c:pt>
                <c:pt idx="859">
                  <c:v>766</c:v>
                </c:pt>
                <c:pt idx="860">
                  <c:v>766</c:v>
                </c:pt>
                <c:pt idx="861">
                  <c:v>813</c:v>
                </c:pt>
                <c:pt idx="862">
                  <c:v>818</c:v>
                </c:pt>
                <c:pt idx="863">
                  <c:v>845</c:v>
                </c:pt>
                <c:pt idx="864">
                  <c:v>883</c:v>
                </c:pt>
                <c:pt idx="865">
                  <c:v>900</c:v>
                </c:pt>
                <c:pt idx="866">
                  <c:v>945</c:v>
                </c:pt>
                <c:pt idx="867">
                  <c:v>945</c:v>
                </c:pt>
                <c:pt idx="868">
                  <c:v>974</c:v>
                </c:pt>
                <c:pt idx="869">
                  <c:v>992</c:v>
                </c:pt>
                <c:pt idx="870">
                  <c:v>1015</c:v>
                </c:pt>
                <c:pt idx="871">
                  <c:v>980</c:v>
                </c:pt>
                <c:pt idx="872">
                  <c:v>1003</c:v>
                </c:pt>
                <c:pt idx="873">
                  <c:v>986</c:v>
                </c:pt>
                <c:pt idx="874">
                  <c:v>980</c:v>
                </c:pt>
                <c:pt idx="875">
                  <c:v>980</c:v>
                </c:pt>
                <c:pt idx="876">
                  <c:v>963</c:v>
                </c:pt>
                <c:pt idx="877">
                  <c:v>940</c:v>
                </c:pt>
                <c:pt idx="878">
                  <c:v>917</c:v>
                </c:pt>
                <c:pt idx="879">
                  <c:v>906</c:v>
                </c:pt>
                <c:pt idx="880">
                  <c:v>867</c:v>
                </c:pt>
                <c:pt idx="881">
                  <c:v>834</c:v>
                </c:pt>
                <c:pt idx="882">
                  <c:v>823</c:v>
                </c:pt>
                <c:pt idx="883">
                  <c:v>818</c:v>
                </c:pt>
                <c:pt idx="884">
                  <c:v>818</c:v>
                </c:pt>
                <c:pt idx="885">
                  <c:v>813</c:v>
                </c:pt>
                <c:pt idx="886">
                  <c:v>834</c:v>
                </c:pt>
                <c:pt idx="887">
                  <c:v>834</c:v>
                </c:pt>
                <c:pt idx="888">
                  <c:v>856</c:v>
                </c:pt>
                <c:pt idx="889">
                  <c:v>861</c:v>
                </c:pt>
                <c:pt idx="890">
                  <c:v>867</c:v>
                </c:pt>
                <c:pt idx="891">
                  <c:v>850</c:v>
                </c:pt>
                <c:pt idx="892">
                  <c:v>861</c:v>
                </c:pt>
                <c:pt idx="893">
                  <c:v>867</c:v>
                </c:pt>
                <c:pt idx="894">
                  <c:v>878</c:v>
                </c:pt>
                <c:pt idx="895">
                  <c:v>889</c:v>
                </c:pt>
                <c:pt idx="896">
                  <c:v>872</c:v>
                </c:pt>
                <c:pt idx="897">
                  <c:v>872</c:v>
                </c:pt>
                <c:pt idx="898">
                  <c:v>878</c:v>
                </c:pt>
                <c:pt idx="899">
                  <c:v>867</c:v>
                </c:pt>
                <c:pt idx="900">
                  <c:v>845</c:v>
                </c:pt>
                <c:pt idx="901">
                  <c:v>823</c:v>
                </c:pt>
                <c:pt idx="902">
                  <c:v>802</c:v>
                </c:pt>
                <c:pt idx="903">
                  <c:v>781</c:v>
                </c:pt>
                <c:pt idx="904">
                  <c:v>760</c:v>
                </c:pt>
                <c:pt idx="905">
                  <c:v>740</c:v>
                </c:pt>
                <c:pt idx="906">
                  <c:v>730</c:v>
                </c:pt>
                <c:pt idx="907">
                  <c:v>710</c:v>
                </c:pt>
                <c:pt idx="908">
                  <c:v>700</c:v>
                </c:pt>
                <c:pt idx="909">
                  <c:v>685</c:v>
                </c:pt>
                <c:pt idx="910">
                  <c:v>695</c:v>
                </c:pt>
                <c:pt idx="911">
                  <c:v>690</c:v>
                </c:pt>
                <c:pt idx="912">
                  <c:v>695</c:v>
                </c:pt>
                <c:pt idx="913">
                  <c:v>700</c:v>
                </c:pt>
                <c:pt idx="914">
                  <c:v>710</c:v>
                </c:pt>
                <c:pt idx="915">
                  <c:v>710</c:v>
                </c:pt>
                <c:pt idx="916">
                  <c:v>700</c:v>
                </c:pt>
                <c:pt idx="917">
                  <c:v>700</c:v>
                </c:pt>
                <c:pt idx="918">
                  <c:v>690</c:v>
                </c:pt>
                <c:pt idx="919">
                  <c:v>690</c:v>
                </c:pt>
                <c:pt idx="920">
                  <c:v>685</c:v>
                </c:pt>
                <c:pt idx="921">
                  <c:v>680</c:v>
                </c:pt>
                <c:pt idx="922">
                  <c:v>675</c:v>
                </c:pt>
                <c:pt idx="923">
                  <c:v>675</c:v>
                </c:pt>
                <c:pt idx="924">
                  <c:v>655</c:v>
                </c:pt>
                <c:pt idx="925">
                  <c:v>660</c:v>
                </c:pt>
                <c:pt idx="926">
                  <c:v>641</c:v>
                </c:pt>
                <c:pt idx="927">
                  <c:v>636</c:v>
                </c:pt>
                <c:pt idx="928">
                  <c:v>622</c:v>
                </c:pt>
                <c:pt idx="929">
                  <c:v>603</c:v>
                </c:pt>
                <c:pt idx="930">
                  <c:v>598</c:v>
                </c:pt>
                <c:pt idx="931">
                  <c:v>584</c:v>
                </c:pt>
                <c:pt idx="932">
                  <c:v>570</c:v>
                </c:pt>
                <c:pt idx="933">
                  <c:v>561</c:v>
                </c:pt>
                <c:pt idx="934">
                  <c:v>557</c:v>
                </c:pt>
                <c:pt idx="935">
                  <c:v>552</c:v>
                </c:pt>
                <c:pt idx="936">
                  <c:v>552</c:v>
                </c:pt>
                <c:pt idx="937">
                  <c:v>552</c:v>
                </c:pt>
                <c:pt idx="938">
                  <c:v>557</c:v>
                </c:pt>
                <c:pt idx="939">
                  <c:v>552</c:v>
                </c:pt>
                <c:pt idx="940">
                  <c:v>552</c:v>
                </c:pt>
                <c:pt idx="941">
                  <c:v>548</c:v>
                </c:pt>
                <c:pt idx="942">
                  <c:v>543</c:v>
                </c:pt>
                <c:pt idx="943">
                  <c:v>534</c:v>
                </c:pt>
                <c:pt idx="944">
                  <c:v>530</c:v>
                </c:pt>
                <c:pt idx="945">
                  <c:v>521</c:v>
                </c:pt>
                <c:pt idx="946">
                  <c:v>517</c:v>
                </c:pt>
                <c:pt idx="947">
                  <c:v>508</c:v>
                </c:pt>
                <c:pt idx="948">
                  <c:v>504</c:v>
                </c:pt>
                <c:pt idx="949">
                  <c:v>491</c:v>
                </c:pt>
                <c:pt idx="950">
                  <c:v>491</c:v>
                </c:pt>
                <c:pt idx="951">
                  <c:v>483</c:v>
                </c:pt>
                <c:pt idx="952">
                  <c:v>475</c:v>
                </c:pt>
                <c:pt idx="953">
                  <c:v>475</c:v>
                </c:pt>
                <c:pt idx="954">
                  <c:v>466</c:v>
                </c:pt>
                <c:pt idx="955">
                  <c:v>470</c:v>
                </c:pt>
                <c:pt idx="956">
                  <c:v>462</c:v>
                </c:pt>
                <c:pt idx="957">
                  <c:v>450</c:v>
                </c:pt>
                <c:pt idx="958">
                  <c:v>442</c:v>
                </c:pt>
                <c:pt idx="959">
                  <c:v>438</c:v>
                </c:pt>
                <c:pt idx="960">
                  <c:v>434</c:v>
                </c:pt>
                <c:pt idx="961">
                  <c:v>430</c:v>
                </c:pt>
                <c:pt idx="962">
                  <c:v>426</c:v>
                </c:pt>
                <c:pt idx="963">
                  <c:v>426</c:v>
                </c:pt>
                <c:pt idx="964">
                  <c:v>430</c:v>
                </c:pt>
                <c:pt idx="965">
                  <c:v>430</c:v>
                </c:pt>
                <c:pt idx="966">
                  <c:v>434</c:v>
                </c:pt>
              </c:numCache>
            </c:numRef>
          </c:yVal>
          <c:smooth val="1"/>
        </c:ser>
        <c:ser>
          <c:idx val="3"/>
          <c:order val="2"/>
          <c:tx>
            <c:v>1-Day Trip Put-in</c:v>
          </c:tx>
          <c:spPr>
            <a:ln>
              <a:noFill/>
            </a:ln>
          </c:spPr>
          <c:marker>
            <c:symbol val="diamond"/>
            <c:size val="1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Sheet3!$G$56</c:f>
              <c:numCache>
                <c:formatCode>m/d/yy\ h:mm;@</c:formatCode>
                <c:ptCount val="1"/>
                <c:pt idx="0">
                  <c:v>40740.395833333336</c:v>
                </c:pt>
              </c:numCache>
            </c:numRef>
          </c:xVal>
          <c:yVal>
            <c:numRef>
              <c:f>Sheet3!$H$56</c:f>
              <c:numCache>
                <c:formatCode>0.00</c:formatCode>
                <c:ptCount val="1"/>
                <c:pt idx="0">
                  <c:v>304.5</c:v>
                </c:pt>
              </c:numCache>
            </c:numRef>
          </c:yVal>
          <c:smooth val="1"/>
        </c:ser>
        <c:ser>
          <c:idx val="2"/>
          <c:order val="3"/>
          <c:tx>
            <c:v>2-Day Trip Put-in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Sheet3!$G$7:$G$44</c:f>
              <c:numCache>
                <c:formatCode>m/d/yy\ h:mm;@</c:formatCode>
                <c:ptCount val="38"/>
                <c:pt idx="0">
                  <c:v>40730.479166666664</c:v>
                </c:pt>
                <c:pt idx="1">
                  <c:v>40725.583333333336</c:v>
                </c:pt>
                <c:pt idx="2">
                  <c:v>40733.583333333336</c:v>
                </c:pt>
                <c:pt idx="3">
                  <c:v>40733.444444444445</c:v>
                </c:pt>
                <c:pt idx="4">
                  <c:v>40670.625</c:v>
                </c:pt>
                <c:pt idx="5">
                  <c:v>40726.583333333336</c:v>
                </c:pt>
                <c:pt idx="6">
                  <c:v>40733.4375</c:v>
                </c:pt>
                <c:pt idx="7">
                  <c:v>40731.5</c:v>
                </c:pt>
                <c:pt idx="8">
                  <c:v>40733.645833333336</c:v>
                </c:pt>
                <c:pt idx="9">
                  <c:v>40731.520833333336</c:v>
                </c:pt>
                <c:pt idx="10">
                  <c:v>40703.444444444445</c:v>
                </c:pt>
                <c:pt idx="11">
                  <c:v>40733.5</c:v>
                </c:pt>
                <c:pt idx="12">
                  <c:v>40733.4375</c:v>
                </c:pt>
                <c:pt idx="13">
                  <c:v>40670.625</c:v>
                </c:pt>
                <c:pt idx="14">
                  <c:v>40733.583333333336</c:v>
                </c:pt>
                <c:pt idx="15">
                  <c:v>40670.625</c:v>
                </c:pt>
                <c:pt idx="16">
                  <c:v>40726.583333333336</c:v>
                </c:pt>
                <c:pt idx="17">
                  <c:v>40670.625</c:v>
                </c:pt>
                <c:pt idx="18">
                  <c:v>40725.708333333336</c:v>
                </c:pt>
                <c:pt idx="19">
                  <c:v>40669.5</c:v>
                </c:pt>
                <c:pt idx="20">
                  <c:v>40733.458333333336</c:v>
                </c:pt>
                <c:pt idx="21">
                  <c:v>40733.458333333336</c:v>
                </c:pt>
                <c:pt idx="22">
                  <c:v>40726.625</c:v>
                </c:pt>
                <c:pt idx="23">
                  <c:v>40725.458333333336</c:v>
                </c:pt>
                <c:pt idx="24">
                  <c:v>40733.645833333336</c:v>
                </c:pt>
                <c:pt idx="25">
                  <c:v>40727.625</c:v>
                </c:pt>
                <c:pt idx="26">
                  <c:v>40722.708333333336</c:v>
                </c:pt>
                <c:pt idx="27">
                  <c:v>40725.729166666664</c:v>
                </c:pt>
                <c:pt idx="28" formatCode="[$-F400]h:mm:ss\ AM/PM">
                  <c:v>40673.625</c:v>
                </c:pt>
                <c:pt idx="31">
                  <c:v>40725.625</c:v>
                </c:pt>
                <c:pt idx="32">
                  <c:v>40733.583333333336</c:v>
                </c:pt>
                <c:pt idx="33">
                  <c:v>40722.458333333336</c:v>
                </c:pt>
                <c:pt idx="34">
                  <c:v>40726.583333333336</c:v>
                </c:pt>
                <c:pt idx="35">
                  <c:v>40736.541666666664</c:v>
                </c:pt>
                <c:pt idx="36">
                  <c:v>40731.527083333334</c:v>
                </c:pt>
                <c:pt idx="37">
                  <c:v>40721.666666666664</c:v>
                </c:pt>
              </c:numCache>
            </c:numRef>
          </c:xVal>
          <c:yVal>
            <c:numRef>
              <c:f>Sheet3!$H$7:$H$44</c:f>
              <c:numCache>
                <c:formatCode>0.00</c:formatCode>
                <c:ptCount val="38"/>
                <c:pt idx="0">
                  <c:v>783.4</c:v>
                </c:pt>
                <c:pt idx="1">
                  <c:v>916.3</c:v>
                </c:pt>
                <c:pt idx="2">
                  <c:v>615.9</c:v>
                </c:pt>
                <c:pt idx="3">
                  <c:v>648.1</c:v>
                </c:pt>
                <c:pt idx="4">
                  <c:v>290.60000000000002</c:v>
                </c:pt>
                <c:pt idx="5">
                  <c:v>921</c:v>
                </c:pt>
                <c:pt idx="6">
                  <c:v>648.1</c:v>
                </c:pt>
                <c:pt idx="7">
                  <c:v>864.7</c:v>
                </c:pt>
                <c:pt idx="8">
                  <c:v>598.20000000000005</c:v>
                </c:pt>
                <c:pt idx="9">
                  <c:v>864.7</c:v>
                </c:pt>
                <c:pt idx="10">
                  <c:v>1245</c:v>
                </c:pt>
                <c:pt idx="11">
                  <c:v>633.9</c:v>
                </c:pt>
                <c:pt idx="12">
                  <c:v>648.1</c:v>
                </c:pt>
                <c:pt idx="13">
                  <c:v>290.60000000000002</c:v>
                </c:pt>
                <c:pt idx="14">
                  <c:v>615.9</c:v>
                </c:pt>
                <c:pt idx="15">
                  <c:v>290.60000000000002</c:v>
                </c:pt>
                <c:pt idx="16">
                  <c:v>921</c:v>
                </c:pt>
                <c:pt idx="17">
                  <c:v>290.60000000000002</c:v>
                </c:pt>
                <c:pt idx="18">
                  <c:v>860.1</c:v>
                </c:pt>
                <c:pt idx="19">
                  <c:v>301</c:v>
                </c:pt>
                <c:pt idx="20">
                  <c:v>640</c:v>
                </c:pt>
                <c:pt idx="21">
                  <c:v>640</c:v>
                </c:pt>
                <c:pt idx="22">
                  <c:v>906.8</c:v>
                </c:pt>
                <c:pt idx="23">
                  <c:v>988.9</c:v>
                </c:pt>
                <c:pt idx="24">
                  <c:v>598.20000000000005</c:v>
                </c:pt>
                <c:pt idx="25">
                  <c:v>906.8</c:v>
                </c:pt>
                <c:pt idx="26">
                  <c:v>993.8</c:v>
                </c:pt>
                <c:pt idx="27">
                  <c:v>860.1</c:v>
                </c:pt>
                <c:pt idx="28">
                  <c:v>215.6</c:v>
                </c:pt>
                <c:pt idx="31">
                  <c:v>888</c:v>
                </c:pt>
                <c:pt idx="32">
                  <c:v>615.9</c:v>
                </c:pt>
                <c:pt idx="33">
                  <c:v>1090</c:v>
                </c:pt>
                <c:pt idx="34">
                  <c:v>921</c:v>
                </c:pt>
                <c:pt idx="35">
                  <c:v>304.5</c:v>
                </c:pt>
                <c:pt idx="36">
                  <c:v>864.7</c:v>
                </c:pt>
                <c:pt idx="37">
                  <c:v>945</c:v>
                </c:pt>
              </c:numCache>
            </c:numRef>
          </c:yVal>
          <c:smooth val="1"/>
        </c:ser>
        <c:ser>
          <c:idx val="4"/>
          <c:order val="4"/>
          <c:tx>
            <c:v>3-Day Trip Put-in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B050"/>
              </a:solidFill>
              <a:ln w="12700">
                <a:solidFill>
                  <a:schemeClr val="tx1"/>
                </a:solidFill>
              </a:ln>
            </c:spPr>
          </c:marker>
          <c:dPt>
            <c:idx val="2"/>
            <c:marker>
              <c:spPr>
                <a:solidFill>
                  <a:schemeClr val="accent4">
                    <a:lumMod val="75000"/>
                  </a:schemeClr>
                </a:solidFill>
                <a:ln w="12700">
                  <a:solidFill>
                    <a:schemeClr val="tx1"/>
                  </a:solidFill>
                </a:ln>
              </c:spPr>
            </c:marker>
          </c:dPt>
          <c:xVal>
            <c:numRef>
              <c:f>Sheet3!$G$58:$G$62</c:f>
              <c:numCache>
                <c:formatCode>m/d/yy\ h:mm;@</c:formatCode>
                <c:ptCount val="5"/>
                <c:pt idx="0">
                  <c:v>40721.666666666664</c:v>
                </c:pt>
                <c:pt idx="1">
                  <c:v>40721.666666666664</c:v>
                </c:pt>
                <c:pt idx="2">
                  <c:v>40726.625</c:v>
                </c:pt>
                <c:pt idx="3">
                  <c:v>40726.625</c:v>
                </c:pt>
                <c:pt idx="4">
                  <c:v>40721.625</c:v>
                </c:pt>
              </c:numCache>
            </c:numRef>
          </c:xVal>
          <c:yVal>
            <c:numRef>
              <c:f>Sheet3!$H$58:$H$62</c:f>
              <c:numCache>
                <c:formatCode>0.00</c:formatCode>
                <c:ptCount val="5"/>
                <c:pt idx="0">
                  <c:v>945</c:v>
                </c:pt>
                <c:pt idx="1">
                  <c:v>945</c:v>
                </c:pt>
                <c:pt idx="2">
                  <c:v>906.8</c:v>
                </c:pt>
                <c:pt idx="3">
                  <c:v>906.8</c:v>
                </c:pt>
                <c:pt idx="4">
                  <c:v>964.4</c:v>
                </c:pt>
              </c:numCache>
            </c:numRef>
          </c:yVal>
          <c:smooth val="1"/>
        </c:ser>
        <c:ser>
          <c:idx val="5"/>
          <c:order val="5"/>
          <c:tx>
            <c:v>4-Day Trip Put-in</c:v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Sheet3!$G$63:$G$66</c:f>
              <c:numCache>
                <c:formatCode>m/d/yy\ h:mm;@</c:formatCode>
                <c:ptCount val="4"/>
                <c:pt idx="0">
                  <c:v>40721.729166666664</c:v>
                </c:pt>
                <c:pt idx="1">
                  <c:v>40721.729166666664</c:v>
                </c:pt>
                <c:pt idx="2">
                  <c:v>40722.5</c:v>
                </c:pt>
                <c:pt idx="3">
                  <c:v>40727.75</c:v>
                </c:pt>
              </c:numCache>
            </c:numRef>
          </c:xVal>
          <c:yVal>
            <c:numRef>
              <c:f>Sheet3!$H$63:$H$66</c:f>
              <c:numCache>
                <c:formatCode>0.00</c:formatCode>
                <c:ptCount val="4"/>
                <c:pt idx="0">
                  <c:v>925.8</c:v>
                </c:pt>
                <c:pt idx="1">
                  <c:v>925.8</c:v>
                </c:pt>
                <c:pt idx="2">
                  <c:v>1069</c:v>
                </c:pt>
                <c:pt idx="3">
                  <c:v>860.1</c:v>
                </c:pt>
              </c:numCache>
            </c:numRef>
          </c:yVal>
          <c:smooth val="1"/>
        </c:ser>
        <c:axId val="131254528"/>
        <c:axId val="131260800"/>
      </c:scatterChart>
      <c:valAx>
        <c:axId val="131254528"/>
        <c:scaling>
          <c:orientation val="minMax"/>
          <c:max val="40735"/>
          <c:min val="4070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457440850214152"/>
              <c:y val="0.87376555554549196"/>
            </c:manualLayout>
          </c:layout>
        </c:title>
        <c:numFmt formatCode="m/d;@" sourceLinked="0"/>
        <c:tickLblPos val="nextTo"/>
        <c:txPr>
          <a:bodyPr rot="0"/>
          <a:lstStyle/>
          <a:p>
            <a:pPr>
              <a:defRPr sz="800" baseline="0"/>
            </a:pPr>
            <a:endParaRPr lang="en-US"/>
          </a:p>
        </c:txPr>
        <c:crossAx val="131260800"/>
        <c:crosses val="autoZero"/>
        <c:crossBetween val="midCat"/>
        <c:majorUnit val="2"/>
        <c:minorUnit val="1"/>
      </c:valAx>
      <c:valAx>
        <c:axId val="131260800"/>
        <c:scaling>
          <c:orientation val="minMax"/>
          <c:max val="35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</a:t>
                </a:r>
                <a:r>
                  <a:rPr lang="en-US" baseline="0"/>
                  <a:t> (cfs)</a:t>
                </a:r>
                <a:endParaRPr lang="en-US"/>
              </a:p>
            </c:rich>
          </c:tx>
          <c:layout/>
        </c:title>
        <c:numFmt formatCode="0" sourceLinked="1"/>
        <c:tickLblPos val="nextTo"/>
        <c:crossAx val="131254528"/>
        <c:crosses val="autoZero"/>
        <c:crossBetween val="midCat"/>
        <c:majorUnit val="500"/>
        <c:minorUnit val="100"/>
      </c:valAx>
    </c:plotArea>
    <c:legend>
      <c:legendPos val="b"/>
      <c:layout>
        <c:manualLayout>
          <c:xMode val="edge"/>
          <c:yMode val="edge"/>
          <c:x val="0.10363899669119205"/>
          <c:y val="0.91389561725043389"/>
          <c:w val="0.82348245575184464"/>
          <c:h val="7.3995715565818784E-2"/>
        </c:manualLayout>
      </c:layout>
      <c:spPr>
        <a:noFill/>
        <a:ln>
          <a:solidFill>
            <a:schemeClr val="tx1"/>
          </a:solidFill>
        </a:ln>
      </c:spPr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'Rubicon Flows'!$E$2895:$E$4118</c:f>
              <c:numCache>
                <c:formatCode>0.00</c:formatCode>
                <c:ptCount val="1224"/>
                <c:pt idx="0">
                  <c:v>2.5425742574257426</c:v>
                </c:pt>
                <c:pt idx="1">
                  <c:v>2.5425742574257426</c:v>
                </c:pt>
                <c:pt idx="2">
                  <c:v>2.5425742574257426</c:v>
                </c:pt>
                <c:pt idx="3">
                  <c:v>2.5663366336633664</c:v>
                </c:pt>
                <c:pt idx="4">
                  <c:v>2.5663366336633664</c:v>
                </c:pt>
                <c:pt idx="5">
                  <c:v>2.5663366336633664</c:v>
                </c:pt>
                <c:pt idx="6">
                  <c:v>2.5663366336633664</c:v>
                </c:pt>
                <c:pt idx="7">
                  <c:v>2.5425742574257426</c:v>
                </c:pt>
                <c:pt idx="8">
                  <c:v>2.5425742574257426</c:v>
                </c:pt>
                <c:pt idx="9">
                  <c:v>2.615181518151815</c:v>
                </c:pt>
                <c:pt idx="10">
                  <c:v>2.5663366336633664</c:v>
                </c:pt>
                <c:pt idx="11">
                  <c:v>2.5663366336633664</c:v>
                </c:pt>
                <c:pt idx="12">
                  <c:v>2.5328990228013031</c:v>
                </c:pt>
                <c:pt idx="13">
                  <c:v>2.5123652504755865</c:v>
                </c:pt>
                <c:pt idx="14">
                  <c:v>2.5256570713391739</c:v>
                </c:pt>
                <c:pt idx="15">
                  <c:v>2.5957446808510638</c:v>
                </c:pt>
                <c:pt idx="16">
                  <c:v>2.6324891908585544</c:v>
                </c:pt>
                <c:pt idx="17">
                  <c:v>2.6559604694255712</c:v>
                </c:pt>
                <c:pt idx="18">
                  <c:v>2.670121951219512</c:v>
                </c:pt>
                <c:pt idx="19">
                  <c:v>2.6945121951219511</c:v>
                </c:pt>
                <c:pt idx="20">
                  <c:v>2.6463414634146343</c:v>
                </c:pt>
                <c:pt idx="21">
                  <c:v>2.670121951219512</c:v>
                </c:pt>
                <c:pt idx="22">
                  <c:v>2.670121951219512</c:v>
                </c:pt>
                <c:pt idx="23">
                  <c:v>2.7047560222359479</c:v>
                </c:pt>
                <c:pt idx="24">
                  <c:v>2.7403003754693365</c:v>
                </c:pt>
                <c:pt idx="25">
                  <c:v>2.7520608750792648</c:v>
                </c:pt>
                <c:pt idx="26">
                  <c:v>2.7892030848329048</c:v>
                </c:pt>
                <c:pt idx="27">
                  <c:v>2.7390745501285347</c:v>
                </c:pt>
                <c:pt idx="28">
                  <c:v>2.8142673521850901</c:v>
                </c:pt>
                <c:pt idx="29">
                  <c:v>2.8273615635179152</c:v>
                </c:pt>
                <c:pt idx="30">
                  <c:v>2.8013029315960911</c:v>
                </c:pt>
                <c:pt idx="31">
                  <c:v>2.8132013201320132</c:v>
                </c:pt>
                <c:pt idx="32">
                  <c:v>2.7881188118811879</c:v>
                </c:pt>
                <c:pt idx="33">
                  <c:v>2.7630363036303631</c:v>
                </c:pt>
                <c:pt idx="34">
                  <c:v>2.7379537953795379</c:v>
                </c:pt>
                <c:pt idx="35">
                  <c:v>2.7379537953795379</c:v>
                </c:pt>
                <c:pt idx="36">
                  <c:v>2.8132013201320132</c:v>
                </c:pt>
                <c:pt idx="37">
                  <c:v>2.6045602605863194</c:v>
                </c:pt>
                <c:pt idx="38">
                  <c:v>2.5694087403598975</c:v>
                </c:pt>
                <c:pt idx="39">
                  <c:v>2.5694087403598975</c:v>
                </c:pt>
                <c:pt idx="40">
                  <c:v>2.5351934051997467</c:v>
                </c:pt>
                <c:pt idx="41">
                  <c:v>2.5592897907419152</c:v>
                </c:pt>
                <c:pt idx="42">
                  <c:v>2.5351934051997467</c:v>
                </c:pt>
                <c:pt idx="43">
                  <c:v>2.5351934051997467</c:v>
                </c:pt>
                <c:pt idx="44">
                  <c:v>2.5351934051997467</c:v>
                </c:pt>
                <c:pt idx="45">
                  <c:v>2.5592897907419152</c:v>
                </c:pt>
                <c:pt idx="46">
                  <c:v>2.5592897907419152</c:v>
                </c:pt>
                <c:pt idx="47">
                  <c:v>2.5938303341902316</c:v>
                </c:pt>
                <c:pt idx="48">
                  <c:v>2.5938303341902316</c:v>
                </c:pt>
                <c:pt idx="49">
                  <c:v>2.5694087403598975</c:v>
                </c:pt>
                <c:pt idx="50">
                  <c:v>2.6045602605863194</c:v>
                </c:pt>
                <c:pt idx="51">
                  <c:v>2.5811074918566774</c:v>
                </c:pt>
                <c:pt idx="52">
                  <c:v>2.6045602605863194</c:v>
                </c:pt>
                <c:pt idx="53">
                  <c:v>2.615181518151815</c:v>
                </c:pt>
                <c:pt idx="54">
                  <c:v>2.615181518151815</c:v>
                </c:pt>
                <c:pt idx="55">
                  <c:v>2.615181518151815</c:v>
                </c:pt>
                <c:pt idx="56">
                  <c:v>2.6519410977242299</c:v>
                </c:pt>
                <c:pt idx="57">
                  <c:v>2.6271753681392234</c:v>
                </c:pt>
                <c:pt idx="58">
                  <c:v>2.6024096385542168</c:v>
                </c:pt>
                <c:pt idx="59">
                  <c:v>2.6628222523744909</c:v>
                </c:pt>
                <c:pt idx="60">
                  <c:v>2.6377204884667571</c:v>
                </c:pt>
                <c:pt idx="61">
                  <c:v>2.7112970711297071</c:v>
                </c:pt>
                <c:pt idx="62">
                  <c:v>2.6492434662998621</c:v>
                </c:pt>
                <c:pt idx="63">
                  <c:v>2.6861924686192467</c:v>
                </c:pt>
                <c:pt idx="64">
                  <c:v>2.6352859135285911</c:v>
                </c:pt>
                <c:pt idx="65">
                  <c:v>2.6352859135285911</c:v>
                </c:pt>
                <c:pt idx="66">
                  <c:v>2.6101813110181311</c:v>
                </c:pt>
                <c:pt idx="67">
                  <c:v>2.6101813110181311</c:v>
                </c:pt>
                <c:pt idx="68">
                  <c:v>2.5857740585774058</c:v>
                </c:pt>
                <c:pt idx="69">
                  <c:v>2.6101813110181311</c:v>
                </c:pt>
                <c:pt idx="70">
                  <c:v>2.6101813110181311</c:v>
                </c:pt>
                <c:pt idx="71">
                  <c:v>2.6101813110181311</c:v>
                </c:pt>
                <c:pt idx="72">
                  <c:v>2.5606694560669454</c:v>
                </c:pt>
                <c:pt idx="73">
                  <c:v>2.5857740585774058</c:v>
                </c:pt>
                <c:pt idx="74">
                  <c:v>2.5857740585774058</c:v>
                </c:pt>
                <c:pt idx="75">
                  <c:v>2.5857740585774058</c:v>
                </c:pt>
                <c:pt idx="76">
                  <c:v>2.6101813110181311</c:v>
                </c:pt>
                <c:pt idx="77">
                  <c:v>2.6352859135285911</c:v>
                </c:pt>
                <c:pt idx="78">
                  <c:v>2.6101813110181311</c:v>
                </c:pt>
                <c:pt idx="79">
                  <c:v>2.6352859135285911</c:v>
                </c:pt>
                <c:pt idx="80">
                  <c:v>2.7112970711297071</c:v>
                </c:pt>
                <c:pt idx="81">
                  <c:v>2.6740027510316366</c:v>
                </c:pt>
                <c:pt idx="82">
                  <c:v>2.7248968363136172</c:v>
                </c:pt>
                <c:pt idx="83">
                  <c:v>2.6271753681392234</c:v>
                </c:pt>
                <c:pt idx="84">
                  <c:v>2.664026402640264</c:v>
                </c:pt>
                <c:pt idx="85">
                  <c:v>2.6293159609120522</c:v>
                </c:pt>
                <c:pt idx="86">
                  <c:v>2.5938303341902316</c:v>
                </c:pt>
                <c:pt idx="87">
                  <c:v>2.5592897907419152</c:v>
                </c:pt>
                <c:pt idx="88">
                  <c:v>2.5488110137672089</c:v>
                </c:pt>
                <c:pt idx="89">
                  <c:v>2.5256570713391739</c:v>
                </c:pt>
                <c:pt idx="90">
                  <c:v>2.5488110137672089</c:v>
                </c:pt>
                <c:pt idx="91">
                  <c:v>2.5256570713391739</c:v>
                </c:pt>
                <c:pt idx="92">
                  <c:v>2.5592897907419152</c:v>
                </c:pt>
                <c:pt idx="93">
                  <c:v>2.5488110137672089</c:v>
                </c:pt>
                <c:pt idx="94">
                  <c:v>2.5592897907419152</c:v>
                </c:pt>
                <c:pt idx="95">
                  <c:v>2.6062143310082435</c:v>
                </c:pt>
                <c:pt idx="96">
                  <c:v>2.5592897907419152</c:v>
                </c:pt>
                <c:pt idx="97">
                  <c:v>2.5827520608750794</c:v>
                </c:pt>
                <c:pt idx="98">
                  <c:v>2.6176092544987148</c:v>
                </c:pt>
                <c:pt idx="99">
                  <c:v>2.5827520608750794</c:v>
                </c:pt>
                <c:pt idx="100">
                  <c:v>2.5694087403598975</c:v>
                </c:pt>
                <c:pt idx="101">
                  <c:v>2.5592897907419152</c:v>
                </c:pt>
                <c:pt idx="102">
                  <c:v>2.5351934051997467</c:v>
                </c:pt>
                <c:pt idx="103">
                  <c:v>2.5827520608750794</c:v>
                </c:pt>
                <c:pt idx="104">
                  <c:v>2.5351934051997467</c:v>
                </c:pt>
                <c:pt idx="105">
                  <c:v>2.5018773466833539</c:v>
                </c:pt>
                <c:pt idx="106">
                  <c:v>2.4471896232242125</c:v>
                </c:pt>
                <c:pt idx="107">
                  <c:v>2.5018773466833539</c:v>
                </c:pt>
                <c:pt idx="108">
                  <c:v>2.4694255713403335</c:v>
                </c:pt>
                <c:pt idx="109">
                  <c:v>2.4694255713403335</c:v>
                </c:pt>
                <c:pt idx="110">
                  <c:v>2.4471896232242125</c:v>
                </c:pt>
                <c:pt idx="111">
                  <c:v>2.4283995186522267</c:v>
                </c:pt>
                <c:pt idx="112">
                  <c:v>2.3149971048060221</c:v>
                </c:pt>
                <c:pt idx="113">
                  <c:v>2.2285395763656632</c:v>
                </c:pt>
                <c:pt idx="114">
                  <c:v>2.1675617615467244</c:v>
                </c:pt>
                <c:pt idx="115">
                  <c:v>2.0890269151138718</c:v>
                </c:pt>
                <c:pt idx="116">
                  <c:v>2.0960080848913591</c:v>
                </c:pt>
                <c:pt idx="117">
                  <c:v>2.0093734583127776</c:v>
                </c:pt>
                <c:pt idx="118">
                  <c:v>2.0356626506024096</c:v>
                </c:pt>
                <c:pt idx="119">
                  <c:v>2.0496289424860854</c:v>
                </c:pt>
                <c:pt idx="120">
                  <c:v>1.962588028169014</c:v>
                </c:pt>
                <c:pt idx="121">
                  <c:v>1.9330823923044751</c:v>
                </c:pt>
                <c:pt idx="122">
                  <c:v>1.880943025540275</c:v>
                </c:pt>
                <c:pt idx="123">
                  <c:v>1.8097151205259312</c:v>
                </c:pt>
                <c:pt idx="124">
                  <c:v>1.7698467966573816</c:v>
                </c:pt>
                <c:pt idx="125">
                  <c:v>1.7522689075630251</c:v>
                </c:pt>
                <c:pt idx="126">
                  <c:v>1.7639610389610387</c:v>
                </c:pt>
                <c:pt idx="127">
                  <c:v>1.7865853658536586</c:v>
                </c:pt>
                <c:pt idx="128">
                  <c:v>1.789457169752118</c:v>
                </c:pt>
                <c:pt idx="129">
                  <c:v>1.8327580796987764</c:v>
                </c:pt>
                <c:pt idx="130">
                  <c:v>1.8776073619631903</c:v>
                </c:pt>
                <c:pt idx="131">
                  <c:v>1.8776073619631903</c:v>
                </c:pt>
                <c:pt idx="132">
                  <c:v>1.9353624097897708</c:v>
                </c:pt>
                <c:pt idx="133">
                  <c:v>1.9876229768327511</c:v>
                </c:pt>
                <c:pt idx="134">
                  <c:v>2.049025974025974</c:v>
                </c:pt>
                <c:pt idx="135">
                  <c:v>2.0725779967159279</c:v>
                </c:pt>
                <c:pt idx="136">
                  <c:v>2.1629251700680272</c:v>
                </c:pt>
                <c:pt idx="137">
                  <c:v>2.16399721448468</c:v>
                </c:pt>
                <c:pt idx="138">
                  <c:v>2.1486631016042783</c:v>
                </c:pt>
                <c:pt idx="139">
                  <c:v>2.1840759678597514</c:v>
                </c:pt>
                <c:pt idx="140">
                  <c:v>2.2371866816311261</c:v>
                </c:pt>
                <c:pt idx="141">
                  <c:v>2.2572852760736195</c:v>
                </c:pt>
                <c:pt idx="142">
                  <c:v>2.2770137524557956</c:v>
                </c:pt>
                <c:pt idx="143">
                  <c:v>2.2684964200477324</c:v>
                </c:pt>
                <c:pt idx="144">
                  <c:v>2.2887438825448618</c:v>
                </c:pt>
                <c:pt idx="145">
                  <c:v>2.2520391517128879</c:v>
                </c:pt>
                <c:pt idx="146">
                  <c:v>2.3094939355918029</c:v>
                </c:pt>
                <c:pt idx="147">
                  <c:v>2.3011435832274461</c:v>
                </c:pt>
                <c:pt idx="148">
                  <c:v>2.3037809647979142</c:v>
                </c:pt>
                <c:pt idx="149">
                  <c:v>2.3525528169014085</c:v>
                </c:pt>
                <c:pt idx="150">
                  <c:v>2.3447814451382696</c:v>
                </c:pt>
                <c:pt idx="151">
                  <c:v>2.3251561106155219</c:v>
                </c:pt>
                <c:pt idx="152">
                  <c:v>2.3556258472661544</c:v>
                </c:pt>
                <c:pt idx="153">
                  <c:v>2.3464530892448514</c:v>
                </c:pt>
                <c:pt idx="154">
                  <c:v>2.3886278195488719</c:v>
                </c:pt>
                <c:pt idx="155">
                  <c:v>2.461904761904762</c:v>
                </c:pt>
                <c:pt idx="156">
                  <c:v>2.4293975903614458</c:v>
                </c:pt>
                <c:pt idx="157">
                  <c:v>2.4158946855192589</c:v>
                </c:pt>
                <c:pt idx="158">
                  <c:v>2.3544612384202828</c:v>
                </c:pt>
                <c:pt idx="159">
                  <c:v>2.3749390541199418</c:v>
                </c:pt>
                <c:pt idx="160">
                  <c:v>2.3339834227206242</c:v>
                </c:pt>
                <c:pt idx="161">
                  <c:v>2.3069879518072289</c:v>
                </c:pt>
                <c:pt idx="162">
                  <c:v>2.2669879518072289</c:v>
                </c:pt>
                <c:pt idx="163">
                  <c:v>2.2600000000000002</c:v>
                </c:pt>
                <c:pt idx="164">
                  <c:v>2.2399999999999998</c:v>
                </c:pt>
                <c:pt idx="165">
                  <c:v>2.1912593984962405</c:v>
                </c:pt>
                <c:pt idx="166">
                  <c:v>2.1912593984962405</c:v>
                </c:pt>
                <c:pt idx="167">
                  <c:v>2.2105263157894735</c:v>
                </c:pt>
                <c:pt idx="168">
                  <c:v>2.2399999999999998</c:v>
                </c:pt>
                <c:pt idx="169">
                  <c:v>2.2204761904761905</c:v>
                </c:pt>
                <c:pt idx="170">
                  <c:v>2.2872289156626509</c:v>
                </c:pt>
                <c:pt idx="171">
                  <c:v>2.2669879518072289</c:v>
                </c:pt>
                <c:pt idx="172">
                  <c:v>2.3139931740614337</c:v>
                </c:pt>
                <c:pt idx="173">
                  <c:v>2.3206709422792304</c:v>
                </c:pt>
                <c:pt idx="174">
                  <c:v>2.3004440059200792</c:v>
                </c:pt>
                <c:pt idx="175">
                  <c:v>2.3484772840738888</c:v>
                </c:pt>
                <c:pt idx="176">
                  <c:v>2.3280079880179732</c:v>
                </c:pt>
                <c:pt idx="177">
                  <c:v>2.3355229914098028</c:v>
                </c:pt>
                <c:pt idx="178">
                  <c:v>2.3432225063938619</c:v>
                </c:pt>
                <c:pt idx="179">
                  <c:v>2.3923395445134576</c:v>
                </c:pt>
                <c:pt idx="180">
                  <c:v>2.3794549266247378</c:v>
                </c:pt>
                <c:pt idx="181">
                  <c:v>2.3794549266247378</c:v>
                </c:pt>
                <c:pt idx="182">
                  <c:v>2.3370020964360583</c:v>
                </c:pt>
                <c:pt idx="183">
                  <c:v>2.3584905660377355</c:v>
                </c:pt>
                <c:pt idx="184">
                  <c:v>1.9129129129129128</c:v>
                </c:pt>
                <c:pt idx="185">
                  <c:v>1.4548172757475082</c:v>
                </c:pt>
                <c:pt idx="186">
                  <c:v>1.2819843342036554</c:v>
                </c:pt>
                <c:pt idx="187">
                  <c:v>1.009771986970684</c:v>
                </c:pt>
                <c:pt idx="188">
                  <c:v>0.80025584795321625</c:v>
                </c:pt>
                <c:pt idx="189">
                  <c:v>0.6611310592459605</c:v>
                </c:pt>
                <c:pt idx="190">
                  <c:v>0.66845070422535213</c:v>
                </c:pt>
                <c:pt idx="191">
                  <c:v>0.66348063555114201</c:v>
                </c:pt>
                <c:pt idx="192">
                  <c:v>0.685377150419056</c:v>
                </c:pt>
                <c:pt idx="193">
                  <c:v>0.80730931115901849</c:v>
                </c:pt>
                <c:pt idx="194">
                  <c:v>0.84995278564683663</c:v>
                </c:pt>
                <c:pt idx="195">
                  <c:v>0.89878892733564009</c:v>
                </c:pt>
                <c:pt idx="196">
                  <c:v>0.92192429022082023</c:v>
                </c:pt>
                <c:pt idx="197">
                  <c:v>1.0166270783847982</c:v>
                </c:pt>
                <c:pt idx="198">
                  <c:v>1.1352</c:v>
                </c:pt>
                <c:pt idx="199">
                  <c:v>1.2642570281124499</c:v>
                </c:pt>
                <c:pt idx="200">
                  <c:v>1.2995983935742972</c:v>
                </c:pt>
                <c:pt idx="201">
                  <c:v>1.3072534637326814</c:v>
                </c:pt>
                <c:pt idx="202">
                  <c:v>1.3204697986577181</c:v>
                </c:pt>
                <c:pt idx="203">
                  <c:v>1.3602430555555556</c:v>
                </c:pt>
                <c:pt idx="204">
                  <c:v>1.3394575678040246</c:v>
                </c:pt>
                <c:pt idx="205">
                  <c:v>1.3285968028419184</c:v>
                </c:pt>
                <c:pt idx="206">
                  <c:v>1.3165013525698828</c:v>
                </c:pt>
                <c:pt idx="207">
                  <c:v>1.2709447415329769</c:v>
                </c:pt>
                <c:pt idx="208">
                  <c:v>1.2292213473315836</c:v>
                </c:pt>
                <c:pt idx="209">
                  <c:v>1.1869078380706288</c:v>
                </c:pt>
                <c:pt idx="210">
                  <c:v>1.190800681431005</c:v>
                </c:pt>
                <c:pt idx="211">
                  <c:v>1.1892116182572614</c:v>
                </c:pt>
                <c:pt idx="212">
                  <c:v>1.1603545527800161</c:v>
                </c:pt>
                <c:pt idx="213">
                  <c:v>1.1595911949685536</c:v>
                </c:pt>
                <c:pt idx="214">
                  <c:v>1.1456752655538696</c:v>
                </c:pt>
                <c:pt idx="215">
                  <c:v>1.1589895988112928</c:v>
                </c:pt>
                <c:pt idx="216">
                  <c:v>1.1885007278020379</c:v>
                </c:pt>
                <c:pt idx="217">
                  <c:v>1.1911554921540657</c:v>
                </c:pt>
                <c:pt idx="218">
                  <c:v>1.2153954802259888</c:v>
                </c:pt>
                <c:pt idx="219">
                  <c:v>1.2139372822299652</c:v>
                </c:pt>
                <c:pt idx="220">
                  <c:v>1.2622377622377623</c:v>
                </c:pt>
                <c:pt idx="221">
                  <c:v>1.3097094259390503</c:v>
                </c:pt>
                <c:pt idx="222">
                  <c:v>1.2972027972027973</c:v>
                </c:pt>
                <c:pt idx="223">
                  <c:v>1.2874125874125875</c:v>
                </c:pt>
                <c:pt idx="224">
                  <c:v>1.2650103519668736</c:v>
                </c:pt>
                <c:pt idx="225">
                  <c:v>1.2874465049928674</c:v>
                </c:pt>
                <c:pt idx="226">
                  <c:v>1.3387096774193548</c:v>
                </c:pt>
                <c:pt idx="227">
                  <c:v>1.3498498498498499</c:v>
                </c:pt>
                <c:pt idx="228">
                  <c:v>1.3884169884169884</c:v>
                </c:pt>
                <c:pt idx="229">
                  <c:v>1.3642745709828392</c:v>
                </c:pt>
                <c:pt idx="230">
                  <c:v>1.3668261562998405</c:v>
                </c:pt>
                <c:pt idx="231">
                  <c:v>1.2823343848580442</c:v>
                </c:pt>
                <c:pt idx="232">
                  <c:v>1.2192513368983957</c:v>
                </c:pt>
                <c:pt idx="233">
                  <c:v>1.2109256449165402</c:v>
                </c:pt>
                <c:pt idx="234">
                  <c:v>1.2020802377414561</c:v>
                </c:pt>
                <c:pt idx="235">
                  <c:v>1.1923631123919309</c:v>
                </c:pt>
                <c:pt idx="236">
                  <c:v>1.1929824561403508</c:v>
                </c:pt>
                <c:pt idx="237">
                  <c:v>1.1557653405259609</c:v>
                </c:pt>
                <c:pt idx="238">
                  <c:v>1.1806750496360026</c:v>
                </c:pt>
                <c:pt idx="239">
                  <c:v>1.1846153846153846</c:v>
                </c:pt>
                <c:pt idx="240">
                  <c:v>1.2443729903536977</c:v>
                </c:pt>
                <c:pt idx="241">
                  <c:v>1.2529032258064516</c:v>
                </c:pt>
                <c:pt idx="242">
                  <c:v>1.3051612903225807</c:v>
                </c:pt>
                <c:pt idx="243">
                  <c:v>1.2887735236859181</c:v>
                </c:pt>
                <c:pt idx="244">
                  <c:v>1.3146437994722955</c:v>
                </c:pt>
                <c:pt idx="245">
                  <c:v>1.3397097625329815</c:v>
                </c:pt>
                <c:pt idx="246">
                  <c:v>1.2916120576671035</c:v>
                </c:pt>
                <c:pt idx="247">
                  <c:v>1.2536041939711664</c:v>
                </c:pt>
                <c:pt idx="248">
                  <c:v>1.3029294274300931</c:v>
                </c:pt>
                <c:pt idx="249">
                  <c:v>1.360248447204969</c:v>
                </c:pt>
                <c:pt idx="250">
                  <c:v>1.3607370659107016</c:v>
                </c:pt>
                <c:pt idx="251">
                  <c:v>1.3722786647314948</c:v>
                </c:pt>
                <c:pt idx="252">
                  <c:v>1.3476014760147601</c:v>
                </c:pt>
                <c:pt idx="253">
                  <c:v>1.3288288288288288</c:v>
                </c:pt>
                <c:pt idx="254">
                  <c:v>1.3429438543247345</c:v>
                </c:pt>
                <c:pt idx="255">
                  <c:v>1.2556904400606981</c:v>
                </c:pt>
                <c:pt idx="256">
                  <c:v>1.2570579494799405</c:v>
                </c:pt>
                <c:pt idx="257">
                  <c:v>1.2023460410557185</c:v>
                </c:pt>
                <c:pt idx="258">
                  <c:v>1.194683908045977</c:v>
                </c:pt>
                <c:pt idx="259">
                  <c:v>1.1873684210526316</c:v>
                </c:pt>
                <c:pt idx="260">
                  <c:v>1.1925465838509317</c:v>
                </c:pt>
                <c:pt idx="261">
                  <c:v>1.2076871207012811</c:v>
                </c:pt>
                <c:pt idx="262">
                  <c:v>1.199868073878628</c:v>
                </c:pt>
                <c:pt idx="263">
                  <c:v>1.2305682560418028</c:v>
                </c:pt>
                <c:pt idx="264">
                  <c:v>1.2253429131286742</c:v>
                </c:pt>
                <c:pt idx="265">
                  <c:v>1.2730241672109732</c:v>
                </c:pt>
                <c:pt idx="266">
                  <c:v>1.2899676375404532</c:v>
                </c:pt>
                <c:pt idx="267">
                  <c:v>1.2767741935483872</c:v>
                </c:pt>
                <c:pt idx="268">
                  <c:v>1.2726688102893891</c:v>
                </c:pt>
                <c:pt idx="269">
                  <c:v>1.2775641025641025</c:v>
                </c:pt>
                <c:pt idx="270">
                  <c:v>1.273076923076923</c:v>
                </c:pt>
                <c:pt idx="271">
                  <c:v>1.2826923076923078</c:v>
                </c:pt>
                <c:pt idx="272">
                  <c:v>1.2602206359506813</c:v>
                </c:pt>
                <c:pt idx="273">
                  <c:v>1.2898742554599603</c:v>
                </c:pt>
                <c:pt idx="274">
                  <c:v>1.3706004140786749</c:v>
                </c:pt>
                <c:pt idx="275">
                  <c:v>1.3763288447909283</c:v>
                </c:pt>
                <c:pt idx="276">
                  <c:v>1.3711790393013101</c:v>
                </c:pt>
                <c:pt idx="277">
                  <c:v>1.3566121842496286</c:v>
                </c:pt>
                <c:pt idx="278">
                  <c:v>1.352359208523592</c:v>
                </c:pt>
                <c:pt idx="279">
                  <c:v>1.3505791505791507</c:v>
                </c:pt>
                <c:pt idx="280">
                  <c:v>1.29</c:v>
                </c:pt>
                <c:pt idx="281">
                  <c:v>1.2691717791411044</c:v>
                </c:pt>
                <c:pt idx="282">
                  <c:v>1.2161555721765145</c:v>
                </c:pt>
                <c:pt idx="283">
                  <c:v>1.2</c:v>
                </c:pt>
                <c:pt idx="284">
                  <c:v>1.1781609195402298</c:v>
                </c:pt>
                <c:pt idx="285">
                  <c:v>1.1949152542372881</c:v>
                </c:pt>
                <c:pt idx="286">
                  <c:v>1.2034965034965035</c:v>
                </c:pt>
                <c:pt idx="287">
                  <c:v>1.1691884456671251</c:v>
                </c:pt>
                <c:pt idx="288">
                  <c:v>1.2124072825354013</c:v>
                </c:pt>
                <c:pt idx="289">
                  <c:v>1.2216323822163238</c:v>
                </c:pt>
                <c:pt idx="290">
                  <c:v>1.2213541666666667</c:v>
                </c:pt>
                <c:pt idx="291">
                  <c:v>1.2097087378640776</c:v>
                </c:pt>
                <c:pt idx="292">
                  <c:v>1.2483870967741935</c:v>
                </c:pt>
                <c:pt idx="293">
                  <c:v>1.2809061488673139</c:v>
                </c:pt>
                <c:pt idx="294">
                  <c:v>1.2812903225806451</c:v>
                </c:pt>
                <c:pt idx="295">
                  <c:v>1.2670967741935484</c:v>
                </c:pt>
                <c:pt idx="296">
                  <c:v>1.2932979429329794</c:v>
                </c:pt>
                <c:pt idx="297">
                  <c:v>1.3472317156527682</c:v>
                </c:pt>
                <c:pt idx="298">
                  <c:v>1.3475524475524476</c:v>
                </c:pt>
                <c:pt idx="299">
                  <c:v>1.3428775948460987</c:v>
                </c:pt>
                <c:pt idx="300">
                  <c:v>1.3477941176470589</c:v>
                </c:pt>
                <c:pt idx="301">
                  <c:v>1.3393393393393394</c:v>
                </c:pt>
                <c:pt idx="302">
                  <c:v>1.3167044595616024</c:v>
                </c:pt>
                <c:pt idx="303">
                  <c:v>1.300455235204856</c:v>
                </c:pt>
                <c:pt idx="304">
                  <c:v>1.2622826908541194</c:v>
                </c:pt>
                <c:pt idx="305">
                  <c:v>1.2407132243684993</c:v>
                </c:pt>
                <c:pt idx="306">
                  <c:v>1.1885007278020379</c:v>
                </c:pt>
                <c:pt idx="307">
                  <c:v>1.1762615493958777</c:v>
                </c:pt>
                <c:pt idx="308">
                  <c:v>1.1805555555555556</c:v>
                </c:pt>
                <c:pt idx="309">
                  <c:v>1.158176943699732</c:v>
                </c:pt>
                <c:pt idx="310">
                  <c:v>1.1784287616511318</c:v>
                </c:pt>
                <c:pt idx="311">
                  <c:v>1.2044854881266491</c:v>
                </c:pt>
                <c:pt idx="312">
                  <c:v>1.2245161290322581</c:v>
                </c:pt>
                <c:pt idx="313">
                  <c:v>1.2231457800511509</c:v>
                </c:pt>
                <c:pt idx="314">
                  <c:v>1.213166144200627</c:v>
                </c:pt>
                <c:pt idx="315">
                  <c:v>1.2206159648020114</c:v>
                </c:pt>
                <c:pt idx="316">
                  <c:v>1.257302672467371</c:v>
                </c:pt>
                <c:pt idx="317">
                  <c:v>1.2206339341205719</c:v>
                </c:pt>
                <c:pt idx="318">
                  <c:v>1.2622747047855811</c:v>
                </c:pt>
                <c:pt idx="319">
                  <c:v>1.2230955259975815</c:v>
                </c:pt>
                <c:pt idx="320">
                  <c:v>1.2870427774333539</c:v>
                </c:pt>
                <c:pt idx="321">
                  <c:v>1.3180369662205227</c:v>
                </c:pt>
                <c:pt idx="322">
                  <c:v>1.3414322250639386</c:v>
                </c:pt>
                <c:pt idx="323">
                  <c:v>1.2794117647058822</c:v>
                </c:pt>
                <c:pt idx="324">
                  <c:v>1.2757281553398059</c:v>
                </c:pt>
                <c:pt idx="325">
                  <c:v>1.2699545749513304</c:v>
                </c:pt>
                <c:pt idx="326">
                  <c:v>1.3156808803301239</c:v>
                </c:pt>
                <c:pt idx="327">
                  <c:v>1.2679425837320575</c:v>
                </c:pt>
                <c:pt idx="328">
                  <c:v>1.2498302783435167</c:v>
                </c:pt>
                <c:pt idx="329">
                  <c:v>1.210387902695595</c:v>
                </c:pt>
                <c:pt idx="330">
                  <c:v>1.1846153846153846</c:v>
                </c:pt>
                <c:pt idx="331">
                  <c:v>1.1761755485893417</c:v>
                </c:pt>
                <c:pt idx="332">
                  <c:v>1.1952698605215282</c:v>
                </c:pt>
                <c:pt idx="333">
                  <c:v>1.1967703349282297</c:v>
                </c:pt>
                <c:pt idx="334">
                  <c:v>1.2130665097115951</c:v>
                </c:pt>
                <c:pt idx="335">
                  <c:v>1.2120161756210284</c:v>
                </c:pt>
                <c:pt idx="336">
                  <c:v>1.2309007981755986</c:v>
                </c:pt>
                <c:pt idx="337">
                  <c:v>1.2072072072072073</c:v>
                </c:pt>
                <c:pt idx="338">
                  <c:v>1.1908439051296194</c:v>
                </c:pt>
                <c:pt idx="339">
                  <c:v>1.253968253968254</c:v>
                </c:pt>
                <c:pt idx="340">
                  <c:v>1.2286023835319611</c:v>
                </c:pt>
                <c:pt idx="341">
                  <c:v>1.2497291440953413</c:v>
                </c:pt>
                <c:pt idx="342">
                  <c:v>1.319068255687974</c:v>
                </c:pt>
                <c:pt idx="343">
                  <c:v>1.3173817381738173</c:v>
                </c:pt>
                <c:pt idx="344">
                  <c:v>1.3135075041689828</c:v>
                </c:pt>
                <c:pt idx="345">
                  <c:v>1.3101301641199774</c:v>
                </c:pt>
                <c:pt idx="346">
                  <c:v>1.3131026659103799</c:v>
                </c:pt>
                <c:pt idx="347">
                  <c:v>1.3293978748524202</c:v>
                </c:pt>
                <c:pt idx="348">
                  <c:v>1.5586289837642815</c:v>
                </c:pt>
                <c:pt idx="349">
                  <c:v>1.448780487804878</c:v>
                </c:pt>
                <c:pt idx="350">
                  <c:v>1.4226227470478559</c:v>
                </c:pt>
                <c:pt idx="351">
                  <c:v>1.3958980733374766</c:v>
                </c:pt>
                <c:pt idx="352">
                  <c:v>1.3957317073170732</c:v>
                </c:pt>
                <c:pt idx="353">
                  <c:v>1.3154796939376103</c:v>
                </c:pt>
                <c:pt idx="354">
                  <c:v>1.2650739476678043</c:v>
                </c:pt>
                <c:pt idx="355">
                  <c:v>1.2728804042672657</c:v>
                </c:pt>
                <c:pt idx="356">
                  <c:v>1.3586592178770949</c:v>
                </c:pt>
                <c:pt idx="357">
                  <c:v>1.4092155787164016</c:v>
                </c:pt>
                <c:pt idx="358">
                  <c:v>1.4622173193601764</c:v>
                </c:pt>
                <c:pt idx="359">
                  <c:v>1.4296745725317155</c:v>
                </c:pt>
                <c:pt idx="360">
                  <c:v>1.4647964796479649</c:v>
                </c:pt>
                <c:pt idx="361">
                  <c:v>1.4410312671420735</c:v>
                </c:pt>
                <c:pt idx="362">
                  <c:v>1.4308278867102397</c:v>
                </c:pt>
                <c:pt idx="363">
                  <c:v>1.4763440860215054</c:v>
                </c:pt>
                <c:pt idx="364">
                  <c:v>1.5132075471698114</c:v>
                </c:pt>
                <c:pt idx="365">
                  <c:v>1.453862660944206</c:v>
                </c:pt>
                <c:pt idx="366">
                  <c:v>1.5292829775588397</c:v>
                </c:pt>
                <c:pt idx="367">
                  <c:v>1.4972497249724972</c:v>
                </c:pt>
                <c:pt idx="368">
                  <c:v>1.5088691796008868</c:v>
                </c:pt>
                <c:pt idx="369">
                  <c:v>1.5470183486238531</c:v>
                </c:pt>
                <c:pt idx="370">
                  <c:v>1.5014679976512038</c:v>
                </c:pt>
                <c:pt idx="371">
                  <c:v>1.4690318701142513</c:v>
                </c:pt>
                <c:pt idx="372">
                  <c:v>1.4662120272783632</c:v>
                </c:pt>
                <c:pt idx="373">
                  <c:v>1.4615384615384615</c:v>
                </c:pt>
                <c:pt idx="374">
                  <c:v>1.4394822006472492</c:v>
                </c:pt>
                <c:pt idx="375">
                  <c:v>1.4670150228608752</c:v>
                </c:pt>
                <c:pt idx="376">
                  <c:v>1.3727810650887573</c:v>
                </c:pt>
                <c:pt idx="377">
                  <c:v>1.3773087071240107</c:v>
                </c:pt>
                <c:pt idx="378">
                  <c:v>1.3839050131926121</c:v>
                </c:pt>
                <c:pt idx="379">
                  <c:v>1.3414956982131039</c:v>
                </c:pt>
                <c:pt idx="380">
                  <c:v>1.3414154652686763</c:v>
                </c:pt>
                <c:pt idx="381">
                  <c:v>1.3435662965382102</c:v>
                </c:pt>
                <c:pt idx="382">
                  <c:v>1.3153796236210253</c:v>
                </c:pt>
                <c:pt idx="383">
                  <c:v>1.3484750162232317</c:v>
                </c:pt>
                <c:pt idx="384">
                  <c:v>1.3146853146853146</c:v>
                </c:pt>
                <c:pt idx="385">
                  <c:v>1.296551724137931</c:v>
                </c:pt>
                <c:pt idx="386">
                  <c:v>1.3285266457680251</c:v>
                </c:pt>
                <c:pt idx="387">
                  <c:v>1.381191222570533</c:v>
                </c:pt>
                <c:pt idx="388">
                  <c:v>1.3352236925015752</c:v>
                </c:pt>
                <c:pt idx="389">
                  <c:v>1.3484562066792691</c:v>
                </c:pt>
                <c:pt idx="390">
                  <c:v>1.3944549464398235</c:v>
                </c:pt>
                <c:pt idx="391">
                  <c:v>1.4149616368286444</c:v>
                </c:pt>
                <c:pt idx="392">
                  <c:v>1.4254617414248021</c:v>
                </c:pt>
                <c:pt idx="393">
                  <c:v>1.4343163538873995</c:v>
                </c:pt>
                <c:pt idx="394">
                  <c:v>1.4242631939684716</c:v>
                </c:pt>
                <c:pt idx="395">
                  <c:v>1.3798724309000709</c:v>
                </c:pt>
                <c:pt idx="396">
                  <c:v>1.4150397686189444</c:v>
                </c:pt>
                <c:pt idx="397">
                  <c:v>1.3770370370370371</c:v>
                </c:pt>
                <c:pt idx="398">
                  <c:v>1.3528528528528529</c:v>
                </c:pt>
                <c:pt idx="399">
                  <c:v>1.3247344461305008</c:v>
                </c:pt>
                <c:pt idx="400">
                  <c:v>1.3292307692307692</c:v>
                </c:pt>
                <c:pt idx="401">
                  <c:v>1.267071320182094</c:v>
                </c:pt>
                <c:pt idx="402">
                  <c:v>1.2424924924924925</c:v>
                </c:pt>
                <c:pt idx="403">
                  <c:v>1.2169117647058822</c:v>
                </c:pt>
                <c:pt idx="404">
                  <c:v>1.1935953420669578</c:v>
                </c:pt>
                <c:pt idx="405">
                  <c:v>1.2082444918265813</c:v>
                </c:pt>
                <c:pt idx="406">
                  <c:v>1.2189473684210526</c:v>
                </c:pt>
                <c:pt idx="407">
                  <c:v>1.2222991689750693</c:v>
                </c:pt>
                <c:pt idx="408">
                  <c:v>1.2213896457765667</c:v>
                </c:pt>
                <c:pt idx="409">
                  <c:v>1.2898453261600538</c:v>
                </c:pt>
                <c:pt idx="410">
                  <c:v>1.2703062583222371</c:v>
                </c:pt>
                <c:pt idx="411">
                  <c:v>1.2819324950363997</c:v>
                </c:pt>
                <c:pt idx="412">
                  <c:v>1.3283093053735255</c:v>
                </c:pt>
                <c:pt idx="413">
                  <c:v>1.3326822916666667</c:v>
                </c:pt>
                <c:pt idx="414">
                  <c:v>1.3458251150558842</c:v>
                </c:pt>
                <c:pt idx="415">
                  <c:v>1.3613500992720053</c:v>
                </c:pt>
                <c:pt idx="416">
                  <c:v>1.3613500992720053</c:v>
                </c:pt>
                <c:pt idx="417">
                  <c:v>1.391745602165088</c:v>
                </c:pt>
                <c:pt idx="418">
                  <c:v>1.4034965034965035</c:v>
                </c:pt>
                <c:pt idx="419">
                  <c:v>1.441944847605225</c:v>
                </c:pt>
                <c:pt idx="420">
                  <c:v>1.3703703703703705</c:v>
                </c:pt>
                <c:pt idx="421">
                  <c:v>1.3960546282245827</c:v>
                </c:pt>
                <c:pt idx="422">
                  <c:v>1.3535276073619631</c:v>
                </c:pt>
                <c:pt idx="423">
                  <c:v>1.3382928739232576</c:v>
                </c:pt>
                <c:pt idx="424">
                  <c:v>1.28149300155521</c:v>
                </c:pt>
                <c:pt idx="425">
                  <c:v>1.2752721617418352</c:v>
                </c:pt>
                <c:pt idx="426">
                  <c:v>1.2354294478527608</c:v>
                </c:pt>
                <c:pt idx="427">
                  <c:v>1.2207207207207207</c:v>
                </c:pt>
                <c:pt idx="428">
                  <c:v>1.1845588235294118</c:v>
                </c:pt>
                <c:pt idx="429">
                  <c:v>1.1889367816091954</c:v>
                </c:pt>
                <c:pt idx="430">
                  <c:v>1.201854493580599</c:v>
                </c:pt>
                <c:pt idx="431">
                  <c:v>1.2167247386759581</c:v>
                </c:pt>
                <c:pt idx="432">
                  <c:v>1.2028786840301577</c:v>
                </c:pt>
                <c:pt idx="433">
                  <c:v>1.2516914749661705</c:v>
                </c:pt>
                <c:pt idx="434">
                  <c:v>1.2568930733019503</c:v>
                </c:pt>
                <c:pt idx="435">
                  <c:v>1.2898453261600538</c:v>
                </c:pt>
                <c:pt idx="436">
                  <c:v>1.2958977807666443</c:v>
                </c:pt>
                <c:pt idx="437">
                  <c:v>1.3687457162440027</c:v>
                </c:pt>
                <c:pt idx="438">
                  <c:v>1.3825174825174824</c:v>
                </c:pt>
                <c:pt idx="439">
                  <c:v>1.3213296398891967</c:v>
                </c:pt>
                <c:pt idx="440">
                  <c:v>1.290498974709501</c:v>
                </c:pt>
                <c:pt idx="441">
                  <c:v>1.2592847317744154</c:v>
                </c:pt>
                <c:pt idx="442">
                  <c:v>1.2943213296398892</c:v>
                </c:pt>
                <c:pt idx="443">
                  <c:v>1.3012465373961219</c:v>
                </c:pt>
                <c:pt idx="444">
                  <c:v>1.3402282453637659</c:v>
                </c:pt>
                <c:pt idx="445">
                  <c:v>1.3077469793887704</c:v>
                </c:pt>
                <c:pt idx="446">
                  <c:v>1.3426724137931034</c:v>
                </c:pt>
                <c:pt idx="447">
                  <c:v>1.2589158345221112</c:v>
                </c:pt>
                <c:pt idx="448">
                  <c:v>1.2579250720461095</c:v>
                </c:pt>
                <c:pt idx="449">
                  <c:v>1.3035075161059413</c:v>
                </c:pt>
                <c:pt idx="450">
                  <c:v>1.2743425728500355</c:v>
                </c:pt>
                <c:pt idx="451">
                  <c:v>1.2305037957211871</c:v>
                </c:pt>
                <c:pt idx="452">
                  <c:v>1.2362525458248472</c:v>
                </c:pt>
                <c:pt idx="453">
                  <c:v>1.2534059945504088</c:v>
                </c:pt>
                <c:pt idx="454">
                  <c:v>1.248496993987976</c:v>
                </c:pt>
                <c:pt idx="455">
                  <c:v>1.2678690714762859</c:v>
                </c:pt>
                <c:pt idx="456">
                  <c:v>1.282933160285529</c:v>
                </c:pt>
                <c:pt idx="457">
                  <c:v>1.287109375</c:v>
                </c:pt>
                <c:pt idx="458">
                  <c:v>1.3217562254259503</c:v>
                </c:pt>
                <c:pt idx="459">
                  <c:v>1.3607214428857715</c:v>
                </c:pt>
                <c:pt idx="460">
                  <c:v>1.3786863270777481</c:v>
                </c:pt>
                <c:pt idx="461">
                  <c:v>1.357487922705314</c:v>
                </c:pt>
                <c:pt idx="462">
                  <c:v>1.3552631578947369</c:v>
                </c:pt>
                <c:pt idx="463">
                  <c:v>1.3545454545454545</c:v>
                </c:pt>
                <c:pt idx="464">
                  <c:v>1.3586256263421619</c:v>
                </c:pt>
                <c:pt idx="465">
                  <c:v>1.3702346041055717</c:v>
                </c:pt>
                <c:pt idx="466">
                  <c:v>1.3603603603603605</c:v>
                </c:pt>
                <c:pt idx="467">
                  <c:v>1.348357524828113</c:v>
                </c:pt>
                <c:pt idx="468">
                  <c:v>1.314352574102964</c:v>
                </c:pt>
                <c:pt idx="469">
                  <c:v>1.2984956452889944</c:v>
                </c:pt>
                <c:pt idx="470">
                  <c:v>1.2883534136546184</c:v>
                </c:pt>
                <c:pt idx="471">
                  <c:v>1.2683319903303787</c:v>
                </c:pt>
                <c:pt idx="472">
                  <c:v>1.2367999999999999</c:v>
                </c:pt>
                <c:pt idx="473">
                  <c:v>1.1934220830070477</c:v>
                </c:pt>
                <c:pt idx="474">
                  <c:v>1.1776923076923076</c:v>
                </c:pt>
                <c:pt idx="475">
                  <c:v>1.1659159159159158</c:v>
                </c:pt>
                <c:pt idx="476">
                  <c:v>1.1353711790393013</c:v>
                </c:pt>
                <c:pt idx="477">
                  <c:v>1.1581961345740874</c:v>
                </c:pt>
                <c:pt idx="478">
                  <c:v>1.1941885187810064</c:v>
                </c:pt>
                <c:pt idx="479">
                  <c:v>1.1930555555555555</c:v>
                </c:pt>
                <c:pt idx="480">
                  <c:v>1.2479224376731302</c:v>
                </c:pt>
                <c:pt idx="481">
                  <c:v>1.2549691569568198</c:v>
                </c:pt>
                <c:pt idx="482">
                  <c:v>1.2576896787423104</c:v>
                </c:pt>
                <c:pt idx="483">
                  <c:v>1.2843472317156528</c:v>
                </c:pt>
                <c:pt idx="484">
                  <c:v>1.2713125845737483</c:v>
                </c:pt>
                <c:pt idx="485">
                  <c:v>1.2250332889480693</c:v>
                </c:pt>
                <c:pt idx="486">
                  <c:v>1.3037889039242219</c:v>
                </c:pt>
                <c:pt idx="487">
                  <c:v>1.3145990404386567</c:v>
                </c:pt>
                <c:pt idx="488">
                  <c:v>1.3239917976760083</c:v>
                </c:pt>
                <c:pt idx="489">
                  <c:v>1.312242090784044</c:v>
                </c:pt>
                <c:pt idx="490">
                  <c:v>1.3286418015482055</c:v>
                </c:pt>
                <c:pt idx="491">
                  <c:v>1.3426724137931034</c:v>
                </c:pt>
                <c:pt idx="492">
                  <c:v>1.3287373004354137</c:v>
                </c:pt>
                <c:pt idx="493">
                  <c:v>1.2866568914956011</c:v>
                </c:pt>
                <c:pt idx="494">
                  <c:v>1.2819576333089846</c:v>
                </c:pt>
                <c:pt idx="495">
                  <c:v>1.2402031930333817</c:v>
                </c:pt>
                <c:pt idx="496">
                  <c:v>1.213276836158192</c:v>
                </c:pt>
                <c:pt idx="497">
                  <c:v>1.1636863823933976</c:v>
                </c:pt>
                <c:pt idx="498">
                  <c:v>1.1702412868632708</c:v>
                </c:pt>
                <c:pt idx="499">
                  <c:v>1.1605177993527509</c:v>
                </c:pt>
                <c:pt idx="500">
                  <c:v>1.2154626108998732</c:v>
                </c:pt>
                <c:pt idx="501">
                  <c:v>1.2342398022249692</c:v>
                </c:pt>
                <c:pt idx="502">
                  <c:v>1.2920731707317072</c:v>
                </c:pt>
                <c:pt idx="503">
                  <c:v>1.2840772014475272</c:v>
                </c:pt>
                <c:pt idx="504">
                  <c:v>1.2799043062200957</c:v>
                </c:pt>
                <c:pt idx="505">
                  <c:v>1.2654502648616834</c:v>
                </c:pt>
                <c:pt idx="506">
                  <c:v>1.2979094076655053</c:v>
                </c:pt>
                <c:pt idx="507">
                  <c:v>1.3606271777003485</c:v>
                </c:pt>
                <c:pt idx="508">
                  <c:v>1.3464345873104997</c:v>
                </c:pt>
                <c:pt idx="509">
                  <c:v>1.3693693693693694</c:v>
                </c:pt>
                <c:pt idx="510">
                  <c:v>1.4668930390492361</c:v>
                </c:pt>
                <c:pt idx="511">
                  <c:v>1.4777651083238312</c:v>
                </c:pt>
                <c:pt idx="512">
                  <c:v>1.4246100519930676</c:v>
                </c:pt>
                <c:pt idx="513">
                  <c:v>1.4351100811123987</c:v>
                </c:pt>
                <c:pt idx="514">
                  <c:v>1.4231454005934718</c:v>
                </c:pt>
                <c:pt idx="515">
                  <c:v>1.4319136172765448</c:v>
                </c:pt>
                <c:pt idx="516">
                  <c:v>1.4034334763948497</c:v>
                </c:pt>
                <c:pt idx="517">
                  <c:v>1.4506250000000001</c:v>
                </c:pt>
                <c:pt idx="518">
                  <c:v>1.3812224322621298</c:v>
                </c:pt>
                <c:pt idx="519">
                  <c:v>1.3273067331670823</c:v>
                </c:pt>
                <c:pt idx="520">
                  <c:v>1.3169670602858918</c:v>
                </c:pt>
                <c:pt idx="521">
                  <c:v>1.289119804400978</c:v>
                </c:pt>
                <c:pt idx="522">
                  <c:v>1.2984449760765551</c:v>
                </c:pt>
                <c:pt idx="523">
                  <c:v>1.3035502958579881</c:v>
                </c:pt>
                <c:pt idx="524">
                  <c:v>1.2915214866434379</c:v>
                </c:pt>
                <c:pt idx="525">
                  <c:v>1.3098194130925509</c:v>
                </c:pt>
                <c:pt idx="526">
                  <c:v>1.3292682926829269</c:v>
                </c:pt>
                <c:pt idx="527">
                  <c:v>1.2902702702702702</c:v>
                </c:pt>
                <c:pt idx="528">
                  <c:v>1.3514799154334038</c:v>
                </c:pt>
                <c:pt idx="529">
                  <c:v>1.3590814196242171</c:v>
                </c:pt>
                <c:pt idx="530">
                  <c:v>1.4457202505219207</c:v>
                </c:pt>
                <c:pt idx="531">
                  <c:v>1.4650313152400836</c:v>
                </c:pt>
                <c:pt idx="532">
                  <c:v>1.5404837013669821</c:v>
                </c:pt>
                <c:pt idx="533">
                  <c:v>1.5382182393252504</c:v>
                </c:pt>
                <c:pt idx="534">
                  <c:v>1.5058262711864407</c:v>
                </c:pt>
                <c:pt idx="535">
                  <c:v>1.5018726591760299</c:v>
                </c:pt>
                <c:pt idx="536">
                  <c:v>1.6051059206952742</c:v>
                </c:pt>
                <c:pt idx="537">
                  <c:v>1.4980652294085131</c:v>
                </c:pt>
                <c:pt idx="538">
                  <c:v>1.5779920589903573</c:v>
                </c:pt>
                <c:pt idx="539">
                  <c:v>1.5566647093364652</c:v>
                </c:pt>
                <c:pt idx="540">
                  <c:v>1.5211183819155265</c:v>
                </c:pt>
                <c:pt idx="541">
                  <c:v>1.4703748488512696</c:v>
                </c:pt>
                <c:pt idx="542">
                  <c:v>1.4580764488286067</c:v>
                </c:pt>
                <c:pt idx="543">
                  <c:v>1.4168750000000001</c:v>
                </c:pt>
                <c:pt idx="544">
                  <c:v>1.3492852703542573</c:v>
                </c:pt>
                <c:pt idx="545">
                  <c:v>1.3403990024937655</c:v>
                </c:pt>
                <c:pt idx="546">
                  <c:v>1.3288009888751544</c:v>
                </c:pt>
                <c:pt idx="547">
                  <c:v>1.3310852237890864</c:v>
                </c:pt>
                <c:pt idx="548">
                  <c:v>1.3065296251511487</c:v>
                </c:pt>
                <c:pt idx="549">
                  <c:v>1.3890559230306674</c:v>
                </c:pt>
                <c:pt idx="550">
                  <c:v>1.3133531157270029</c:v>
                </c:pt>
                <c:pt idx="551">
                  <c:v>1.3090052972336668</c:v>
                </c:pt>
                <c:pt idx="552">
                  <c:v>1.3002881844380403</c:v>
                </c:pt>
                <c:pt idx="553">
                  <c:v>1.3459119496855345</c:v>
                </c:pt>
                <c:pt idx="554">
                  <c:v>1.371069182389937</c:v>
                </c:pt>
                <c:pt idx="555">
                  <c:v>1.3881880733944953</c:v>
                </c:pt>
                <c:pt idx="556">
                  <c:v>1.4089874857792946</c:v>
                </c:pt>
                <c:pt idx="557">
                  <c:v>1.443103448275862</c:v>
                </c:pt>
                <c:pt idx="558">
                  <c:v>1.4271788990825689</c:v>
                </c:pt>
                <c:pt idx="559">
                  <c:v>1.4141355140186915</c:v>
                </c:pt>
                <c:pt idx="560">
                  <c:v>1.4557260920897284</c:v>
                </c:pt>
                <c:pt idx="561">
                  <c:v>1.401829268292683</c:v>
                </c:pt>
                <c:pt idx="562">
                  <c:v>1.4620689655172414</c:v>
                </c:pt>
                <c:pt idx="563">
                  <c:v>1.4432186891628813</c:v>
                </c:pt>
                <c:pt idx="564">
                  <c:v>1.4618447246184472</c:v>
                </c:pt>
                <c:pt idx="565">
                  <c:v>1.4554865424430641</c:v>
                </c:pt>
                <c:pt idx="566">
                  <c:v>1.408421052631579</c:v>
                </c:pt>
                <c:pt idx="567">
                  <c:v>1.3729420186113099</c:v>
                </c:pt>
                <c:pt idx="568">
                  <c:v>1.3076923076923077</c:v>
                </c:pt>
                <c:pt idx="569">
                  <c:v>1.2982708933717579</c:v>
                </c:pt>
                <c:pt idx="570">
                  <c:v>1.2494577006507592</c:v>
                </c:pt>
                <c:pt idx="571">
                  <c:v>1.2212643678160919</c:v>
                </c:pt>
                <c:pt idx="572">
                  <c:v>1.2297780959198281</c:v>
                </c:pt>
                <c:pt idx="573">
                  <c:v>1.225392296718973</c:v>
                </c:pt>
                <c:pt idx="574">
                  <c:v>1.2297780959198281</c:v>
                </c:pt>
                <c:pt idx="575">
                  <c:v>1.2413793103448276</c:v>
                </c:pt>
                <c:pt idx="576">
                  <c:v>1.2644092219020173</c:v>
                </c:pt>
                <c:pt idx="577">
                  <c:v>1.2605224963715529</c:v>
                </c:pt>
                <c:pt idx="578">
                  <c:v>1.2670537010159653</c:v>
                </c:pt>
                <c:pt idx="579">
                  <c:v>1.2849663425579656</c:v>
                </c:pt>
                <c:pt idx="580">
                  <c:v>1.2570579494799405</c:v>
                </c:pt>
                <c:pt idx="581">
                  <c:v>1.2355126300148589</c:v>
                </c:pt>
                <c:pt idx="582">
                  <c:v>1.2370370370370369</c:v>
                </c:pt>
                <c:pt idx="583">
                  <c:v>1.2590090090090089</c:v>
                </c:pt>
                <c:pt idx="584">
                  <c:v>1.2823439878234399</c:v>
                </c:pt>
                <c:pt idx="585">
                  <c:v>1.2683307332293292</c:v>
                </c:pt>
                <c:pt idx="586">
                  <c:v>1.2902711323763956</c:v>
                </c:pt>
                <c:pt idx="587">
                  <c:v>1.3049877350776777</c:v>
                </c:pt>
                <c:pt idx="588">
                  <c:v>1.3047460449625312</c:v>
                </c:pt>
                <c:pt idx="589">
                  <c:v>1.2877758913412565</c:v>
                </c:pt>
                <c:pt idx="590">
                  <c:v>1.3046875</c:v>
                </c:pt>
                <c:pt idx="591">
                  <c:v>1.2482578397212543</c:v>
                </c:pt>
                <c:pt idx="592">
                  <c:v>1.2477797513321491</c:v>
                </c:pt>
                <c:pt idx="593">
                  <c:v>1.1955752212389381</c:v>
                </c:pt>
                <c:pt idx="594">
                  <c:v>1.1726872246696036</c:v>
                </c:pt>
                <c:pt idx="595">
                  <c:v>1.147212543554007</c:v>
                </c:pt>
                <c:pt idx="596">
                  <c:v>1.1340830449826989</c:v>
                </c:pt>
                <c:pt idx="597">
                  <c:v>1.136480686695279</c:v>
                </c:pt>
                <c:pt idx="598">
                  <c:v>1.1388415672913117</c:v>
                </c:pt>
                <c:pt idx="599">
                  <c:v>1.161839863713799</c:v>
                </c:pt>
                <c:pt idx="600">
                  <c:v>1.1848381601362863</c:v>
                </c:pt>
                <c:pt idx="601">
                  <c:v>1.1888412017167382</c:v>
                </c:pt>
                <c:pt idx="602">
                  <c:v>1.1939914163090128</c:v>
                </c:pt>
                <c:pt idx="603">
                  <c:v>1.2169728783902012</c:v>
                </c:pt>
                <c:pt idx="604">
                  <c:v>1.2148612354521038</c:v>
                </c:pt>
                <c:pt idx="605">
                  <c:v>1.2055906221821462</c:v>
                </c:pt>
                <c:pt idx="606">
                  <c:v>1.2394495412844038</c:v>
                </c:pt>
                <c:pt idx="607">
                  <c:v>1.2262569832402235</c:v>
                </c:pt>
                <c:pt idx="608">
                  <c:v>1.2133458646616542</c:v>
                </c:pt>
                <c:pt idx="609">
                  <c:v>1.1822474032105761</c:v>
                </c:pt>
                <c:pt idx="610">
                  <c:v>1.1867816091954022</c:v>
                </c:pt>
                <c:pt idx="611">
                  <c:v>1.1788143828960156</c:v>
                </c:pt>
                <c:pt idx="612">
                  <c:v>1.2134695115785217</c:v>
                </c:pt>
                <c:pt idx="613">
                  <c:v>1.2380068090374499</c:v>
                </c:pt>
                <c:pt idx="614">
                  <c:v>1.2371025479048221</c:v>
                </c:pt>
                <c:pt idx="615">
                  <c:v>1.2231440119123591</c:v>
                </c:pt>
                <c:pt idx="616">
                  <c:v>1.2026940346375883</c:v>
                </c:pt>
                <c:pt idx="617">
                  <c:v>1.1691381904147862</c:v>
                </c:pt>
                <c:pt idx="618">
                  <c:v>1.1255001052853233</c:v>
                </c:pt>
                <c:pt idx="619">
                  <c:v>1.1022397345499793</c:v>
                </c:pt>
                <c:pt idx="620">
                  <c:v>1.079673135852911</c:v>
                </c:pt>
                <c:pt idx="621">
                  <c:v>1.07039150896165</c:v>
                </c:pt>
                <c:pt idx="622">
                  <c:v>1.0618253189401374</c:v>
                </c:pt>
                <c:pt idx="623">
                  <c:v>1.0848126232741617</c:v>
                </c:pt>
                <c:pt idx="624">
                  <c:v>1.0938104448742747</c:v>
                </c:pt>
                <c:pt idx="625">
                  <c:v>1.1121856866537718</c:v>
                </c:pt>
                <c:pt idx="626">
                  <c:v>1.1179883945841393</c:v>
                </c:pt>
                <c:pt idx="627">
                  <c:v>1.1363636363636365</c:v>
                </c:pt>
                <c:pt idx="628">
                  <c:v>1.1325071496663488</c:v>
                </c:pt>
                <c:pt idx="629">
                  <c:v>1.1204933586337762</c:v>
                </c:pt>
                <c:pt idx="630">
                  <c:v>1.0769230769230769</c:v>
                </c:pt>
                <c:pt idx="631">
                  <c:v>1.1186283595922151</c:v>
                </c:pt>
                <c:pt idx="632">
                  <c:v>1.1510859301227574</c:v>
                </c:pt>
                <c:pt idx="633">
                  <c:v>1.1676245210727969</c:v>
                </c:pt>
                <c:pt idx="634">
                  <c:v>1.2338949454905848</c:v>
                </c:pt>
                <c:pt idx="635">
                  <c:v>1.2328907048008171</c:v>
                </c:pt>
                <c:pt idx="636">
                  <c:v>1.2245956034840315</c:v>
                </c:pt>
                <c:pt idx="637">
                  <c:v>1.2232804232804233</c:v>
                </c:pt>
                <c:pt idx="638">
                  <c:v>1.2011233527759775</c:v>
                </c:pt>
                <c:pt idx="639">
                  <c:v>1.1943539630836049</c:v>
                </c:pt>
                <c:pt idx="640">
                  <c:v>1.1546770360769065</c:v>
                </c:pt>
                <c:pt idx="641">
                  <c:v>1.1121693121693121</c:v>
                </c:pt>
                <c:pt idx="642">
                  <c:v>1.0666256031208294</c:v>
                </c:pt>
                <c:pt idx="643">
                  <c:v>1.0288844621513944</c:v>
                </c:pt>
                <c:pt idx="644">
                  <c:v>1.0471607314725697</c:v>
                </c:pt>
                <c:pt idx="645">
                  <c:v>1.0566572237960339</c:v>
                </c:pt>
                <c:pt idx="646">
                  <c:v>1.0724770642201835</c:v>
                </c:pt>
                <c:pt idx="647">
                  <c:v>1.0781671159029649</c:v>
                </c:pt>
                <c:pt idx="648">
                  <c:v>1.1145926589077888</c:v>
                </c:pt>
                <c:pt idx="649">
                  <c:v>1.144136078782453</c:v>
                </c:pt>
                <c:pt idx="650">
                  <c:v>1.1674127126230975</c:v>
                </c:pt>
                <c:pt idx="651">
                  <c:v>1.1958670260557054</c:v>
                </c:pt>
                <c:pt idx="652">
                  <c:v>1.2056159420289856</c:v>
                </c:pt>
                <c:pt idx="653">
                  <c:v>1.2155251141552512</c:v>
                </c:pt>
                <c:pt idx="654">
                  <c:v>1.2027397260273973</c:v>
                </c:pt>
                <c:pt idx="655">
                  <c:v>1.1693840579710144</c:v>
                </c:pt>
                <c:pt idx="656">
                  <c:v>1.189908256880734</c:v>
                </c:pt>
                <c:pt idx="657">
                  <c:v>1.2198316183348925</c:v>
                </c:pt>
                <c:pt idx="658">
                  <c:v>1.2198316183348925</c:v>
                </c:pt>
                <c:pt idx="659">
                  <c:v>1.2298850574712643</c:v>
                </c:pt>
                <c:pt idx="660">
                  <c:v>1.2040618955512572</c:v>
                </c:pt>
                <c:pt idx="661">
                  <c:v>1.2217860647693817</c:v>
                </c:pt>
                <c:pt idx="662">
                  <c:v>1.2336486214530087</c:v>
                </c:pt>
                <c:pt idx="663">
                  <c:v>1.2205480837293963</c:v>
                </c:pt>
                <c:pt idx="664">
                  <c:v>1.202191235059761</c:v>
                </c:pt>
                <c:pt idx="665">
                  <c:v>1.2021803766105055</c:v>
                </c:pt>
                <c:pt idx="666">
                  <c:v>1.1616939364773822</c:v>
                </c:pt>
                <c:pt idx="667">
                  <c:v>1.1522556390977443</c:v>
                </c:pt>
                <c:pt idx="668">
                  <c:v>1.1369863013698631</c:v>
                </c:pt>
                <c:pt idx="669">
                  <c:v>1.1324977618621308</c:v>
                </c:pt>
                <c:pt idx="670">
                  <c:v>1.1716814159292035</c:v>
                </c:pt>
                <c:pt idx="671">
                  <c:v>1.1913959613696226</c:v>
                </c:pt>
                <c:pt idx="672">
                  <c:v>1.1888412017167382</c:v>
                </c:pt>
                <c:pt idx="673">
                  <c:v>1.24206008583691</c:v>
                </c:pt>
                <c:pt idx="674">
                  <c:v>1.1561538461538461</c:v>
                </c:pt>
                <c:pt idx="675">
                  <c:v>1.0822299651567944</c:v>
                </c:pt>
                <c:pt idx="676">
                  <c:v>1.080906148867314</c:v>
                </c:pt>
                <c:pt idx="677">
                  <c:v>1.1397915389331699</c:v>
                </c:pt>
                <c:pt idx="678">
                  <c:v>1.1064864864864865</c:v>
                </c:pt>
                <c:pt idx="679">
                  <c:v>1.0816714150047484</c:v>
                </c:pt>
                <c:pt idx="680">
                  <c:v>1.3258283772302464</c:v>
                </c:pt>
                <c:pt idx="681">
                  <c:v>1.6232596232596233</c:v>
                </c:pt>
                <c:pt idx="682">
                  <c:v>2.0389663658736668</c:v>
                </c:pt>
                <c:pt idx="683">
                  <c:v>2.292116182572614</c:v>
                </c:pt>
                <c:pt idx="684">
                  <c:v>2.243595128097438</c:v>
                </c:pt>
                <c:pt idx="685">
                  <c:v>2.2201365187713309</c:v>
                </c:pt>
                <c:pt idx="686">
                  <c:v>2.0726718885987814</c:v>
                </c:pt>
                <c:pt idx="687">
                  <c:v>2.0462839341344012</c:v>
                </c:pt>
                <c:pt idx="688">
                  <c:v>1.9628099173553719</c:v>
                </c:pt>
                <c:pt idx="689">
                  <c:v>1.9108069844266162</c:v>
                </c:pt>
                <c:pt idx="690">
                  <c:v>1.8835186080231996</c:v>
                </c:pt>
                <c:pt idx="691">
                  <c:v>1.8153465346534654</c:v>
                </c:pt>
                <c:pt idx="692">
                  <c:v>1.7744056651492159</c:v>
                </c:pt>
                <c:pt idx="693">
                  <c:v>1.7418011452368558</c:v>
                </c:pt>
                <c:pt idx="694">
                  <c:v>1.6794939377965208</c:v>
                </c:pt>
                <c:pt idx="695">
                  <c:v>1.6464592274678111</c:v>
                </c:pt>
                <c:pt idx="696">
                  <c:v>1.4409871244635193</c:v>
                </c:pt>
                <c:pt idx="697">
                  <c:v>1.5425957690108634</c:v>
                </c:pt>
                <c:pt idx="698">
                  <c:v>1.47582993593477</c:v>
                </c:pt>
                <c:pt idx="699">
                  <c:v>1.5465393794749402</c:v>
                </c:pt>
                <c:pt idx="700">
                  <c:v>1.4264173703256937</c:v>
                </c:pt>
                <c:pt idx="701">
                  <c:v>1.38660110633067</c:v>
                </c:pt>
                <c:pt idx="702">
                  <c:v>1.37</c:v>
                </c:pt>
                <c:pt idx="703">
                  <c:v>1.4226736566186107</c:v>
                </c:pt>
                <c:pt idx="704">
                  <c:v>1.4621109607577807</c:v>
                </c:pt>
                <c:pt idx="705">
                  <c:v>1.4964689265536724</c:v>
                </c:pt>
                <c:pt idx="706">
                  <c:v>1.4733382030679327</c:v>
                </c:pt>
                <c:pt idx="707">
                  <c:v>1.4576012223071046</c:v>
                </c:pt>
                <c:pt idx="708">
                  <c:v>1.4449760765550239</c:v>
                </c:pt>
                <c:pt idx="709">
                  <c:v>1.3973834832379395</c:v>
                </c:pt>
                <c:pt idx="710">
                  <c:v>1.3803888419273034</c:v>
                </c:pt>
                <c:pt idx="711">
                  <c:v>1.32439446366782</c:v>
                </c:pt>
                <c:pt idx="712">
                  <c:v>1.2803819444444444</c:v>
                </c:pt>
                <c:pt idx="713">
                  <c:v>1.2414698162729658</c:v>
                </c:pt>
                <c:pt idx="714">
                  <c:v>1.2502202643171807</c:v>
                </c:pt>
                <c:pt idx="715">
                  <c:v>1.2036874451273047</c:v>
                </c:pt>
                <c:pt idx="716">
                  <c:v>1.1881533101045296</c:v>
                </c:pt>
                <c:pt idx="717">
                  <c:v>0.97532656023222064</c:v>
                </c:pt>
                <c:pt idx="718">
                  <c:v>1.0487062404870624</c:v>
                </c:pt>
                <c:pt idx="719">
                  <c:v>1.06</c:v>
                </c:pt>
                <c:pt idx="720">
                  <c:v>1.3103721298495645</c:v>
                </c:pt>
                <c:pt idx="721">
                  <c:v>1.3330536912751678</c:v>
                </c:pt>
                <c:pt idx="722">
                  <c:v>1.3021459227467811</c:v>
                </c:pt>
                <c:pt idx="723">
                  <c:v>1.311769991015274</c:v>
                </c:pt>
                <c:pt idx="724">
                  <c:v>1.32073732718894</c:v>
                </c:pt>
                <c:pt idx="725">
                  <c:v>1.2890551917680075</c:v>
                </c:pt>
                <c:pt idx="726">
                  <c:v>1.2568460812086875</c:v>
                </c:pt>
                <c:pt idx="727">
                  <c:v>1.2485493230174081</c:v>
                </c:pt>
                <c:pt idx="728">
                  <c:v>1.2852664576802508</c:v>
                </c:pt>
                <c:pt idx="729">
                  <c:v>1.2576085835138759</c:v>
                </c:pt>
                <c:pt idx="730">
                  <c:v>1.3031858028650845</c:v>
                </c:pt>
                <c:pt idx="731">
                  <c:v>1.2681436210847976</c:v>
                </c:pt>
                <c:pt idx="732">
                  <c:v>1.2882882882882882</c:v>
                </c:pt>
                <c:pt idx="733">
                  <c:v>1.2585812356979404</c:v>
                </c:pt>
                <c:pt idx="734">
                  <c:v>1.251017323567027</c:v>
                </c:pt>
                <c:pt idx="735">
                  <c:v>1.2347867186576864</c:v>
                </c:pt>
                <c:pt idx="736">
                  <c:v>1.20589283592729</c:v>
                </c:pt>
                <c:pt idx="737">
                  <c:v>1.1724137931034482</c:v>
                </c:pt>
                <c:pt idx="738">
                  <c:v>1.1411480501552975</c:v>
                </c:pt>
                <c:pt idx="739">
                  <c:v>1.0786717182973034</c:v>
                </c:pt>
                <c:pt idx="740">
                  <c:v>1.0585439619788293</c:v>
                </c:pt>
                <c:pt idx="741">
                  <c:v>0.95593869731800762</c:v>
                </c:pt>
                <c:pt idx="742">
                  <c:v>0.97222222222222221</c:v>
                </c:pt>
                <c:pt idx="743">
                  <c:v>1.0009578544061302</c:v>
                </c:pt>
                <c:pt idx="744">
                  <c:v>1.0849315068493151</c:v>
                </c:pt>
                <c:pt idx="745">
                  <c:v>1.1173184357541899</c:v>
                </c:pt>
                <c:pt idx="746">
                  <c:v>1.2232916265640039</c:v>
                </c:pt>
                <c:pt idx="747">
                  <c:v>1.2607421875</c:v>
                </c:pt>
                <c:pt idx="748">
                  <c:v>1.2278106508875739</c:v>
                </c:pt>
                <c:pt idx="749">
                  <c:v>1.2451481103166497</c:v>
                </c:pt>
                <c:pt idx="750">
                  <c:v>1.2515553712152634</c:v>
                </c:pt>
                <c:pt idx="751">
                  <c:v>1.217098336491893</c:v>
                </c:pt>
                <c:pt idx="752">
                  <c:v>1.2294205687406456</c:v>
                </c:pt>
                <c:pt idx="753">
                  <c:v>1.1887962369039984</c:v>
                </c:pt>
                <c:pt idx="754">
                  <c:v>1.1691381904147862</c:v>
                </c:pt>
                <c:pt idx="755">
                  <c:v>1.1878393051031488</c:v>
                </c:pt>
                <c:pt idx="756">
                  <c:v>1.1788707543008381</c:v>
                </c:pt>
                <c:pt idx="757">
                  <c:v>1.2181591758179555</c:v>
                </c:pt>
                <c:pt idx="758">
                  <c:v>1.2102343484659799</c:v>
                </c:pt>
                <c:pt idx="759">
                  <c:v>1.2090187507189694</c:v>
                </c:pt>
                <c:pt idx="760">
                  <c:v>1.1599398635364866</c:v>
                </c:pt>
                <c:pt idx="761">
                  <c:v>1.1475972540045767</c:v>
                </c:pt>
                <c:pt idx="762">
                  <c:v>1.0948985189248492</c:v>
                </c:pt>
                <c:pt idx="763">
                  <c:v>1.0550946607104872</c:v>
                </c:pt>
                <c:pt idx="764">
                  <c:v>1.0194075587334015</c:v>
                </c:pt>
                <c:pt idx="765">
                  <c:v>0.99222546161321667</c:v>
                </c:pt>
                <c:pt idx="766">
                  <c:v>1.0019065776930409</c:v>
                </c:pt>
                <c:pt idx="767">
                  <c:v>1.0428979980934223</c:v>
                </c:pt>
                <c:pt idx="768">
                  <c:v>1.0557053009883199</c:v>
                </c:pt>
                <c:pt idx="769">
                  <c:v>1.1315068493150684</c:v>
                </c:pt>
                <c:pt idx="770">
                  <c:v>1.1724770642201834</c:v>
                </c:pt>
                <c:pt idx="771">
                  <c:v>1.2076707202993451</c:v>
                </c:pt>
                <c:pt idx="772">
                  <c:v>1.1899907321594068</c:v>
                </c:pt>
                <c:pt idx="773">
                  <c:v>1.1879131255901794</c:v>
                </c:pt>
                <c:pt idx="774">
                  <c:v>1.2040618955512572</c:v>
                </c:pt>
                <c:pt idx="775">
                  <c:v>1.2536297186342245</c:v>
                </c:pt>
                <c:pt idx="776">
                  <c:v>1.2522982635342186</c:v>
                </c:pt>
                <c:pt idx="777">
                  <c:v>1.2707938513371237</c:v>
                </c:pt>
                <c:pt idx="778">
                  <c:v>1.2358349369253796</c:v>
                </c:pt>
                <c:pt idx="779">
                  <c:v>1.2422093273157102</c:v>
                </c:pt>
                <c:pt idx="780">
                  <c:v>1.2262902514336127</c:v>
                </c:pt>
                <c:pt idx="781">
                  <c:v>1.2317445941356278</c:v>
                </c:pt>
                <c:pt idx="782">
                  <c:v>1.236266913380363</c:v>
                </c:pt>
                <c:pt idx="783">
                  <c:v>1.2219509359376817</c:v>
                </c:pt>
                <c:pt idx="784">
                  <c:v>1.1807563316757257</c:v>
                </c:pt>
                <c:pt idx="785">
                  <c:v>1.1350114416475972</c:v>
                </c:pt>
                <c:pt idx="786">
                  <c:v>1.1094758292765765</c:v>
                </c:pt>
                <c:pt idx="787">
                  <c:v>1.0807234230260256</c:v>
                </c:pt>
                <c:pt idx="788">
                  <c:v>1.0401814646791965</c:v>
                </c:pt>
                <c:pt idx="789">
                  <c:v>1.0487130397787705</c:v>
                </c:pt>
                <c:pt idx="790">
                  <c:v>1.066794299085301</c:v>
                </c:pt>
                <c:pt idx="791">
                  <c:v>1.1050840246756009</c:v>
                </c:pt>
                <c:pt idx="792">
                  <c:v>1.0133460438512869</c:v>
                </c:pt>
                <c:pt idx="793">
                  <c:v>1.0769971126082771</c:v>
                </c:pt>
                <c:pt idx="794">
                  <c:v>1.1645193260654112</c:v>
                </c:pt>
                <c:pt idx="795">
                  <c:v>1.1774033696729436</c:v>
                </c:pt>
                <c:pt idx="796">
                  <c:v>1.1658488714425908</c:v>
                </c:pt>
                <c:pt idx="797">
                  <c:v>1.1360544217687074</c:v>
                </c:pt>
                <c:pt idx="798">
                  <c:v>1.1360544217687074</c:v>
                </c:pt>
                <c:pt idx="799">
                  <c:v>1.1344455348380766</c:v>
                </c:pt>
                <c:pt idx="800">
                  <c:v>1.1774033696729436</c:v>
                </c:pt>
                <c:pt idx="801">
                  <c:v>1.1823304487824513</c:v>
                </c:pt>
                <c:pt idx="802">
                  <c:v>1.2121526337619246</c:v>
                </c:pt>
                <c:pt idx="803">
                  <c:v>1.2294205687406456</c:v>
                </c:pt>
                <c:pt idx="804">
                  <c:v>1.2276467361492045</c:v>
                </c:pt>
                <c:pt idx="805">
                  <c:v>1.253500616108435</c:v>
                </c:pt>
                <c:pt idx="806">
                  <c:v>1.237777522144254</c:v>
                </c:pt>
                <c:pt idx="807">
                  <c:v>1.2223892679542037</c:v>
                </c:pt>
                <c:pt idx="808">
                  <c:v>1.1934541203974285</c:v>
                </c:pt>
                <c:pt idx="809">
                  <c:v>1.1402798658494275</c:v>
                </c:pt>
                <c:pt idx="810">
                  <c:v>1.1018306636155606</c:v>
                </c:pt>
                <c:pt idx="811">
                  <c:v>1.0786717182973034</c:v>
                </c:pt>
                <c:pt idx="812">
                  <c:v>1.0619857377948436</c:v>
                </c:pt>
                <c:pt idx="813">
                  <c:v>1.0619857377948436</c:v>
                </c:pt>
                <c:pt idx="814">
                  <c:v>1.0883159626988481</c:v>
                </c:pt>
                <c:pt idx="815">
                  <c:v>1.1085776330076005</c:v>
                </c:pt>
                <c:pt idx="816">
                  <c:v>1.0213799805636541</c:v>
                </c:pt>
                <c:pt idx="817">
                  <c:v>1.0631681243926141</c:v>
                </c:pt>
                <c:pt idx="818">
                  <c:v>1.1344455348380766</c:v>
                </c:pt>
                <c:pt idx="819">
                  <c:v>1.1528599605522682</c:v>
                </c:pt>
                <c:pt idx="820">
                  <c:v>1.1472031403336604</c:v>
                </c:pt>
                <c:pt idx="821">
                  <c:v>1.1456888007928643</c:v>
                </c:pt>
                <c:pt idx="822">
                  <c:v>1.1341222879684418</c:v>
                </c:pt>
                <c:pt idx="823">
                  <c:v>1.1762930167035621</c:v>
                </c:pt>
                <c:pt idx="824">
                  <c:v>1.2047941636268891</c:v>
                </c:pt>
                <c:pt idx="825">
                  <c:v>1.2358349369253796</c:v>
                </c:pt>
                <c:pt idx="826">
                  <c:v>1.2408599803557787</c:v>
                </c:pt>
                <c:pt idx="827">
                  <c:v>1.2319819819819819</c:v>
                </c:pt>
                <c:pt idx="828">
                  <c:v>1.2428787350308104</c:v>
                </c:pt>
                <c:pt idx="829">
                  <c:v>1.2272781275989069</c:v>
                </c:pt>
                <c:pt idx="830">
                  <c:v>1.2178241864983002</c:v>
                </c:pt>
                <c:pt idx="831">
                  <c:v>1.1884591774094537</c:v>
                </c:pt>
                <c:pt idx="832">
                  <c:v>1.1733865934340282</c:v>
                </c:pt>
                <c:pt idx="833">
                  <c:v>1.1593843098311818</c:v>
                </c:pt>
                <c:pt idx="834">
                  <c:v>1.1246276067527308</c:v>
                </c:pt>
                <c:pt idx="835">
                  <c:v>1.0795797608984421</c:v>
                </c:pt>
                <c:pt idx="836">
                  <c:v>1.0678451982799808</c:v>
                </c:pt>
                <c:pt idx="837">
                  <c:v>1.075011944577162</c:v>
                </c:pt>
                <c:pt idx="838">
                  <c:v>1.0678451982799808</c:v>
                </c:pt>
                <c:pt idx="839">
                  <c:v>1.073131031275433</c:v>
                </c:pt>
                <c:pt idx="840">
                  <c:v>1.0870822250491499</c:v>
                </c:pt>
                <c:pt idx="841">
                  <c:v>1.1105887883417558</c:v>
                </c:pt>
                <c:pt idx="842">
                  <c:v>1.1105887883417558</c:v>
                </c:pt>
                <c:pt idx="843">
                  <c:v>1.1441131044315076</c:v>
                </c:pt>
                <c:pt idx="844">
                  <c:v>1.1484120275329066</c:v>
                </c:pt>
                <c:pt idx="845">
                  <c:v>1.1619718309859155</c:v>
                </c:pt>
                <c:pt idx="846">
                  <c:v>1.1739291445500555</c:v>
                </c:pt>
                <c:pt idx="847">
                  <c:v>1.1648048198820133</c:v>
                </c:pt>
                <c:pt idx="848">
                  <c:v>1.1845800357416389</c:v>
                </c:pt>
                <c:pt idx="849">
                  <c:v>1.1839896707553259</c:v>
                </c:pt>
                <c:pt idx="850">
                  <c:v>1.189913317572892</c:v>
                </c:pt>
                <c:pt idx="851">
                  <c:v>1.1731694281133085</c:v>
                </c:pt>
                <c:pt idx="852">
                  <c:v>1.1775164113785557</c:v>
                </c:pt>
                <c:pt idx="853">
                  <c:v>1.1692265116922651</c:v>
                </c:pt>
                <c:pt idx="854">
                  <c:v>1.1607392887146457</c:v>
                </c:pt>
                <c:pt idx="855">
                  <c:v>1.1362992349107397</c:v>
                </c:pt>
                <c:pt idx="856">
                  <c:v>1.1024498886414253</c:v>
                </c:pt>
                <c:pt idx="857">
                  <c:v>1.030197755211117</c:v>
                </c:pt>
                <c:pt idx="858">
                  <c:v>1.0038304054946505</c:v>
                </c:pt>
                <c:pt idx="859">
                  <c:v>0.98902517753389285</c:v>
                </c:pt>
                <c:pt idx="860">
                  <c:v>0.97778912432984433</c:v>
                </c:pt>
                <c:pt idx="861">
                  <c:v>1.0035798049623503</c:v>
                </c:pt>
                <c:pt idx="862">
                  <c:v>1.0042971147943525</c:v>
                </c:pt>
                <c:pt idx="863">
                  <c:v>0.98244390187187536</c:v>
                </c:pt>
                <c:pt idx="864">
                  <c:v>1.0102974828375286</c:v>
                </c:pt>
                <c:pt idx="865">
                  <c:v>1.024356931481903</c:v>
                </c:pt>
                <c:pt idx="866">
                  <c:v>1.0530421216848673</c:v>
                </c:pt>
                <c:pt idx="867">
                  <c:v>1.0530421216848673</c:v>
                </c:pt>
                <c:pt idx="868">
                  <c:v>1.0853577000222867</c:v>
                </c:pt>
                <c:pt idx="869">
                  <c:v>1.1112355774616332</c:v>
                </c:pt>
                <c:pt idx="870">
                  <c:v>1.1370001120197155</c:v>
                </c:pt>
                <c:pt idx="871">
                  <c:v>1.0920436817472698</c:v>
                </c:pt>
                <c:pt idx="872">
                  <c:v>1.1295045045045045</c:v>
                </c:pt>
                <c:pt idx="873">
                  <c:v>1.1402798658494275</c:v>
                </c:pt>
                <c:pt idx="874">
                  <c:v>1.1579818031430935</c:v>
                </c:pt>
                <c:pt idx="875">
                  <c:v>1.1770357914965168</c:v>
                </c:pt>
                <c:pt idx="876">
                  <c:v>1.195382323733863</c:v>
                </c:pt>
                <c:pt idx="877">
                  <c:v>1.1931962427011933</c:v>
                </c:pt>
                <c:pt idx="878">
                  <c:v>1.1839896707553259</c:v>
                </c:pt>
                <c:pt idx="879">
                  <c:v>1.189913317572892</c:v>
                </c:pt>
                <c:pt idx="880">
                  <c:v>1.1451591599524502</c:v>
                </c:pt>
                <c:pt idx="881">
                  <c:v>1.089057195090102</c:v>
                </c:pt>
                <c:pt idx="882">
                  <c:v>1.0746931313658918</c:v>
                </c:pt>
                <c:pt idx="883">
                  <c:v>1.0561652679147837</c:v>
                </c:pt>
                <c:pt idx="884">
                  <c:v>1.0325675334511486</c:v>
                </c:pt>
                <c:pt idx="885">
                  <c:v>1.0262559959606159</c:v>
                </c:pt>
                <c:pt idx="886">
                  <c:v>1.0468181247646542</c:v>
                </c:pt>
                <c:pt idx="887">
                  <c:v>1.0468181247646542</c:v>
                </c:pt>
                <c:pt idx="888">
                  <c:v>1.0744320321325467</c:v>
                </c:pt>
                <c:pt idx="889">
                  <c:v>1.0868467558697299</c:v>
                </c:pt>
                <c:pt idx="890">
                  <c:v>1.0762164846077458</c:v>
                </c:pt>
                <c:pt idx="891">
                  <c:v>1.043585021485574</c:v>
                </c:pt>
                <c:pt idx="892">
                  <c:v>1.0628317491667696</c:v>
                </c:pt>
                <c:pt idx="893">
                  <c:v>1.0762164846077458</c:v>
                </c:pt>
                <c:pt idx="894">
                  <c:v>1.08987090367428</c:v>
                </c:pt>
                <c:pt idx="895">
                  <c:v>1.1035253227408142</c:v>
                </c:pt>
                <c:pt idx="896">
                  <c:v>1.1130967577227471</c:v>
                </c:pt>
                <c:pt idx="897">
                  <c:v>1.1321734614385872</c:v>
                </c:pt>
                <c:pt idx="898">
                  <c:v>1.1596882842425043</c:v>
                </c:pt>
                <c:pt idx="899">
                  <c:v>1.165165972315549</c:v>
                </c:pt>
                <c:pt idx="900">
                  <c:v>1.1692265116922651</c:v>
                </c:pt>
                <c:pt idx="901">
                  <c:v>1.1591549295774648</c:v>
                </c:pt>
                <c:pt idx="902">
                  <c:v>1.1640058055152396</c:v>
                </c:pt>
                <c:pt idx="903">
                  <c:v>1.1543009163464379</c:v>
                </c:pt>
                <c:pt idx="904">
                  <c:v>1.1370436864153202</c:v>
                </c:pt>
                <c:pt idx="905">
                  <c:v>1.1071214841412329</c:v>
                </c:pt>
                <c:pt idx="906">
                  <c:v>1.0921603830041891</c:v>
                </c:pt>
                <c:pt idx="907">
                  <c:v>1.0622381807301018</c:v>
                </c:pt>
                <c:pt idx="908">
                  <c:v>1.0408921933085502</c:v>
                </c:pt>
                <c:pt idx="909">
                  <c:v>1.0185873605947955</c:v>
                </c:pt>
                <c:pt idx="910">
                  <c:v>1.0271947975169966</c:v>
                </c:pt>
                <c:pt idx="911">
                  <c:v>1.019804906887378</c:v>
                </c:pt>
                <c:pt idx="912">
                  <c:v>1.033457249070632</c:v>
                </c:pt>
                <c:pt idx="913">
                  <c:v>1.053740779768177</c:v>
                </c:pt>
                <c:pt idx="914">
                  <c:v>1.0622381807301018</c:v>
                </c:pt>
                <c:pt idx="915">
                  <c:v>1.0819871990246874</c:v>
                </c:pt>
                <c:pt idx="916">
                  <c:v>1.0667479427003961</c:v>
                </c:pt>
                <c:pt idx="917">
                  <c:v>1.0734549915657108</c:v>
                </c:pt>
                <c:pt idx="918">
                  <c:v>1.0646505168955407</c:v>
                </c:pt>
                <c:pt idx="919">
                  <c:v>1.0646505168955407</c:v>
                </c:pt>
                <c:pt idx="920">
                  <c:v>1.0703125</c:v>
                </c:pt>
                <c:pt idx="921">
                  <c:v>1.072724404480202</c:v>
                </c:pt>
                <c:pt idx="922">
                  <c:v>1.075011944577162</c:v>
                </c:pt>
                <c:pt idx="923">
                  <c:v>1.0959571358986848</c:v>
                </c:pt>
                <c:pt idx="924">
                  <c:v>1.0949515212303575</c:v>
                </c:pt>
                <c:pt idx="925">
                  <c:v>1.1474269819193323</c:v>
                </c:pt>
                <c:pt idx="926">
                  <c:v>1.1597611724262709</c:v>
                </c:pt>
                <c:pt idx="927">
                  <c:v>1.186124580380455</c:v>
                </c:pt>
                <c:pt idx="928">
                  <c:v>1.1959238607960008</c:v>
                </c:pt>
                <c:pt idx="929">
                  <c:v>1.18351324828263</c:v>
                </c:pt>
                <c:pt idx="930">
                  <c:v>1.1860372867909561</c:v>
                </c:pt>
                <c:pt idx="931">
                  <c:v>1.1582705275684253</c:v>
                </c:pt>
                <c:pt idx="932">
                  <c:v>1.1305037683458945</c:v>
                </c:pt>
                <c:pt idx="933">
                  <c:v>1.1010794896957801</c:v>
                </c:pt>
                <c:pt idx="934">
                  <c:v>1.0932286555446515</c:v>
                </c:pt>
                <c:pt idx="935">
                  <c:v>1.0722610722610724</c:v>
                </c:pt>
                <c:pt idx="936">
                  <c:v>1.0948036493454978</c:v>
                </c:pt>
                <c:pt idx="937">
                  <c:v>1.1062124248496994</c:v>
                </c:pt>
                <c:pt idx="938">
                  <c:v>1.151778329197684</c:v>
                </c:pt>
                <c:pt idx="939">
                  <c:v>1.1657866948257656</c:v>
                </c:pt>
                <c:pt idx="940">
                  <c:v>1.1906816220880068</c:v>
                </c:pt>
                <c:pt idx="941">
                  <c:v>1.1949411251635411</c:v>
                </c:pt>
                <c:pt idx="942">
                  <c:v>1.2096235241701938</c:v>
                </c:pt>
                <c:pt idx="943">
                  <c:v>1.215570225358525</c:v>
                </c:pt>
                <c:pt idx="944">
                  <c:v>1.2331316891577477</c:v>
                </c:pt>
                <c:pt idx="945">
                  <c:v>1.2392959086584205</c:v>
                </c:pt>
                <c:pt idx="946">
                  <c:v>1.2433862433862433</c:v>
                </c:pt>
                <c:pt idx="947">
                  <c:v>1.2490779444307845</c:v>
                </c:pt>
                <c:pt idx="948">
                  <c:v>1.2676056338028168</c:v>
                </c:pt>
                <c:pt idx="949">
                  <c:v>1.2487283825025433</c:v>
                </c:pt>
                <c:pt idx="950">
                  <c:v>1.3058510638297873</c:v>
                </c:pt>
                <c:pt idx="951">
                  <c:v>1.3125</c:v>
                </c:pt>
                <c:pt idx="952">
                  <c:v>1.347900113507378</c:v>
                </c:pt>
                <c:pt idx="953">
                  <c:v>1.3933704898797301</c:v>
                </c:pt>
                <c:pt idx="954">
                  <c:v>1.3819691577698696</c:v>
                </c:pt>
                <c:pt idx="955">
                  <c:v>1.4097180563887224</c:v>
                </c:pt>
                <c:pt idx="956">
                  <c:v>1.3857228554289143</c:v>
                </c:pt>
                <c:pt idx="957">
                  <c:v>1.3648771610555051</c:v>
                </c:pt>
                <c:pt idx="958">
                  <c:v>1.340612678192296</c:v>
                </c:pt>
                <c:pt idx="959">
                  <c:v>1.3137372525494901</c:v>
                </c:pt>
                <c:pt idx="960">
                  <c:v>1.3017396520695861</c:v>
                </c:pt>
                <c:pt idx="961">
                  <c:v>1.2752075919335706</c:v>
                </c:pt>
                <c:pt idx="962">
                  <c:v>1.2777444511097782</c:v>
                </c:pt>
                <c:pt idx="963">
                  <c:v>1.3067484662576687</c:v>
                </c:pt>
                <c:pt idx="964">
                  <c:v>1.3646461440812439</c:v>
                </c:pt>
                <c:pt idx="965">
                  <c:v>1.37997432605905</c:v>
                </c:pt>
                <c:pt idx="966">
                  <c:v>1.441860465116279</c:v>
                </c:pt>
                <c:pt idx="967">
                  <c:v>1.3</c:v>
                </c:pt>
                <c:pt idx="968">
                  <c:v>1.3</c:v>
                </c:pt>
                <c:pt idx="969">
                  <c:v>1.3</c:v>
                </c:pt>
                <c:pt idx="970">
                  <c:v>1.3</c:v>
                </c:pt>
                <c:pt idx="971">
                  <c:v>1.3</c:v>
                </c:pt>
                <c:pt idx="972">
                  <c:v>1.3</c:v>
                </c:pt>
                <c:pt idx="973">
                  <c:v>1.3</c:v>
                </c:pt>
                <c:pt idx="974">
                  <c:v>1.3</c:v>
                </c:pt>
                <c:pt idx="975">
                  <c:v>1.3</c:v>
                </c:pt>
                <c:pt idx="976">
                  <c:v>1.3</c:v>
                </c:pt>
                <c:pt idx="977">
                  <c:v>1.3</c:v>
                </c:pt>
                <c:pt idx="978">
                  <c:v>1.3</c:v>
                </c:pt>
                <c:pt idx="979">
                  <c:v>1.3</c:v>
                </c:pt>
                <c:pt idx="980">
                  <c:v>1.3</c:v>
                </c:pt>
                <c:pt idx="981">
                  <c:v>1.3</c:v>
                </c:pt>
                <c:pt idx="982">
                  <c:v>1.3</c:v>
                </c:pt>
                <c:pt idx="983">
                  <c:v>1.3</c:v>
                </c:pt>
                <c:pt idx="984">
                  <c:v>1.3</c:v>
                </c:pt>
                <c:pt idx="985">
                  <c:v>1.3</c:v>
                </c:pt>
                <c:pt idx="986">
                  <c:v>1.3</c:v>
                </c:pt>
                <c:pt idx="987">
                  <c:v>1.3</c:v>
                </c:pt>
                <c:pt idx="988">
                  <c:v>1.3</c:v>
                </c:pt>
                <c:pt idx="989">
                  <c:v>1.3</c:v>
                </c:pt>
                <c:pt idx="990">
                  <c:v>1.3</c:v>
                </c:pt>
                <c:pt idx="991">
                  <c:v>1.3</c:v>
                </c:pt>
                <c:pt idx="992">
                  <c:v>1.3</c:v>
                </c:pt>
                <c:pt idx="993">
                  <c:v>0</c:v>
                </c:pt>
                <c:pt idx="994">
                  <c:v>1.3</c:v>
                </c:pt>
                <c:pt idx="995">
                  <c:v>1.3</c:v>
                </c:pt>
                <c:pt idx="996">
                  <c:v>1.3</c:v>
                </c:pt>
                <c:pt idx="997">
                  <c:v>1.3</c:v>
                </c:pt>
                <c:pt idx="998">
                  <c:v>1.3</c:v>
                </c:pt>
                <c:pt idx="999">
                  <c:v>1.3</c:v>
                </c:pt>
                <c:pt idx="1000">
                  <c:v>1.3</c:v>
                </c:pt>
                <c:pt idx="1001">
                  <c:v>1.3</c:v>
                </c:pt>
                <c:pt idx="1002">
                  <c:v>1.3</c:v>
                </c:pt>
                <c:pt idx="1003">
                  <c:v>1.3</c:v>
                </c:pt>
                <c:pt idx="1004">
                  <c:v>1.3</c:v>
                </c:pt>
                <c:pt idx="1005">
                  <c:v>1.3000000000000003</c:v>
                </c:pt>
                <c:pt idx="1006">
                  <c:v>1.3000000000000003</c:v>
                </c:pt>
                <c:pt idx="1007">
                  <c:v>1.3</c:v>
                </c:pt>
                <c:pt idx="1008">
                  <c:v>1.3</c:v>
                </c:pt>
                <c:pt idx="1009">
                  <c:v>1.3</c:v>
                </c:pt>
                <c:pt idx="1010">
                  <c:v>1.3</c:v>
                </c:pt>
                <c:pt idx="1011">
                  <c:v>1.2999999999999998</c:v>
                </c:pt>
                <c:pt idx="1012">
                  <c:v>1.3</c:v>
                </c:pt>
                <c:pt idx="1013">
                  <c:v>1.3</c:v>
                </c:pt>
                <c:pt idx="1014">
                  <c:v>1.3000000000000003</c:v>
                </c:pt>
                <c:pt idx="1015">
                  <c:v>1.3000000000000003</c:v>
                </c:pt>
                <c:pt idx="1016">
                  <c:v>1.3000000000000003</c:v>
                </c:pt>
                <c:pt idx="1017">
                  <c:v>1.3000000000000003</c:v>
                </c:pt>
                <c:pt idx="1018">
                  <c:v>1.3</c:v>
                </c:pt>
                <c:pt idx="1019">
                  <c:v>1.3</c:v>
                </c:pt>
                <c:pt idx="1020">
                  <c:v>1.2999999999999998</c:v>
                </c:pt>
                <c:pt idx="1021">
                  <c:v>1.2999999999999998</c:v>
                </c:pt>
                <c:pt idx="1022">
                  <c:v>1.3</c:v>
                </c:pt>
                <c:pt idx="1023">
                  <c:v>1.3</c:v>
                </c:pt>
                <c:pt idx="1024">
                  <c:v>1.3</c:v>
                </c:pt>
                <c:pt idx="1025">
                  <c:v>1.3</c:v>
                </c:pt>
                <c:pt idx="1026">
                  <c:v>1.3</c:v>
                </c:pt>
                <c:pt idx="1027">
                  <c:v>1.3</c:v>
                </c:pt>
                <c:pt idx="1028">
                  <c:v>1.3000000000000003</c:v>
                </c:pt>
                <c:pt idx="1029">
                  <c:v>1.3</c:v>
                </c:pt>
                <c:pt idx="1030">
                  <c:v>1.3000000000000003</c:v>
                </c:pt>
                <c:pt idx="1031">
                  <c:v>1.3</c:v>
                </c:pt>
                <c:pt idx="1032">
                  <c:v>1.3000000000000003</c:v>
                </c:pt>
                <c:pt idx="1033">
                  <c:v>1.3000000000000003</c:v>
                </c:pt>
                <c:pt idx="1034">
                  <c:v>0</c:v>
                </c:pt>
                <c:pt idx="1035">
                  <c:v>1.3000000000000003</c:v>
                </c:pt>
                <c:pt idx="1036">
                  <c:v>1.3000000000000003</c:v>
                </c:pt>
                <c:pt idx="1037">
                  <c:v>1.3000000000000003</c:v>
                </c:pt>
                <c:pt idx="1038">
                  <c:v>1.3000000000000003</c:v>
                </c:pt>
                <c:pt idx="1039">
                  <c:v>1.3</c:v>
                </c:pt>
                <c:pt idx="1040">
                  <c:v>1.3</c:v>
                </c:pt>
                <c:pt idx="1041">
                  <c:v>1.3</c:v>
                </c:pt>
                <c:pt idx="1042">
                  <c:v>1.3</c:v>
                </c:pt>
                <c:pt idx="1043">
                  <c:v>1.3</c:v>
                </c:pt>
                <c:pt idx="1044">
                  <c:v>1.3</c:v>
                </c:pt>
                <c:pt idx="1045">
                  <c:v>1.2999999999999998</c:v>
                </c:pt>
                <c:pt idx="1046">
                  <c:v>1.3</c:v>
                </c:pt>
                <c:pt idx="1047">
                  <c:v>1.3</c:v>
                </c:pt>
                <c:pt idx="1048">
                  <c:v>1.3</c:v>
                </c:pt>
                <c:pt idx="1049">
                  <c:v>1.2999999999999998</c:v>
                </c:pt>
                <c:pt idx="1050">
                  <c:v>1.2999999999999998</c:v>
                </c:pt>
                <c:pt idx="1051">
                  <c:v>1.3</c:v>
                </c:pt>
                <c:pt idx="1052">
                  <c:v>1.3</c:v>
                </c:pt>
                <c:pt idx="1053">
                  <c:v>1.3</c:v>
                </c:pt>
                <c:pt idx="1054">
                  <c:v>1.3</c:v>
                </c:pt>
                <c:pt idx="1055">
                  <c:v>0</c:v>
                </c:pt>
                <c:pt idx="1056">
                  <c:v>1.3</c:v>
                </c:pt>
                <c:pt idx="1057">
                  <c:v>1.3</c:v>
                </c:pt>
                <c:pt idx="1058">
                  <c:v>1.3</c:v>
                </c:pt>
                <c:pt idx="1059">
                  <c:v>1.3</c:v>
                </c:pt>
                <c:pt idx="1060">
                  <c:v>1.3</c:v>
                </c:pt>
                <c:pt idx="1061">
                  <c:v>1.3</c:v>
                </c:pt>
                <c:pt idx="1062">
                  <c:v>1.3</c:v>
                </c:pt>
                <c:pt idx="1063">
                  <c:v>1.3</c:v>
                </c:pt>
                <c:pt idx="1064">
                  <c:v>1.3</c:v>
                </c:pt>
                <c:pt idx="1065">
                  <c:v>1.3</c:v>
                </c:pt>
                <c:pt idx="1066">
                  <c:v>1.3</c:v>
                </c:pt>
                <c:pt idx="1067">
                  <c:v>1.2999999999999998</c:v>
                </c:pt>
                <c:pt idx="1068">
                  <c:v>1.2999999999999998</c:v>
                </c:pt>
                <c:pt idx="1069">
                  <c:v>1.3</c:v>
                </c:pt>
                <c:pt idx="1070">
                  <c:v>1.3</c:v>
                </c:pt>
                <c:pt idx="1071">
                  <c:v>1.3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1.3</c:v>
                </c:pt>
                <c:pt idx="1081">
                  <c:v>1.3</c:v>
                </c:pt>
                <c:pt idx="1082">
                  <c:v>1.3</c:v>
                </c:pt>
                <c:pt idx="1083">
                  <c:v>1.3</c:v>
                </c:pt>
                <c:pt idx="1084">
                  <c:v>1.3</c:v>
                </c:pt>
                <c:pt idx="1085">
                  <c:v>1.3</c:v>
                </c:pt>
                <c:pt idx="1086">
                  <c:v>1.3</c:v>
                </c:pt>
                <c:pt idx="1087">
                  <c:v>1.3</c:v>
                </c:pt>
                <c:pt idx="1088">
                  <c:v>1.3</c:v>
                </c:pt>
                <c:pt idx="1089">
                  <c:v>1.3</c:v>
                </c:pt>
                <c:pt idx="1090">
                  <c:v>1.3</c:v>
                </c:pt>
                <c:pt idx="1091">
                  <c:v>1.3</c:v>
                </c:pt>
                <c:pt idx="1092">
                  <c:v>1.3</c:v>
                </c:pt>
                <c:pt idx="1093">
                  <c:v>1.3</c:v>
                </c:pt>
                <c:pt idx="1094">
                  <c:v>1.3</c:v>
                </c:pt>
                <c:pt idx="1095">
                  <c:v>1.3</c:v>
                </c:pt>
                <c:pt idx="1096">
                  <c:v>1.3</c:v>
                </c:pt>
                <c:pt idx="1097">
                  <c:v>1.3</c:v>
                </c:pt>
                <c:pt idx="1098">
                  <c:v>1.3</c:v>
                </c:pt>
                <c:pt idx="1099">
                  <c:v>1.3</c:v>
                </c:pt>
                <c:pt idx="1100">
                  <c:v>1.3</c:v>
                </c:pt>
                <c:pt idx="1101">
                  <c:v>1.3</c:v>
                </c:pt>
                <c:pt idx="1102">
                  <c:v>1.3</c:v>
                </c:pt>
                <c:pt idx="1103">
                  <c:v>0</c:v>
                </c:pt>
                <c:pt idx="1104">
                  <c:v>1.3</c:v>
                </c:pt>
                <c:pt idx="1105">
                  <c:v>1.3</c:v>
                </c:pt>
                <c:pt idx="1106">
                  <c:v>1.3</c:v>
                </c:pt>
                <c:pt idx="1107">
                  <c:v>1.3</c:v>
                </c:pt>
                <c:pt idx="1108">
                  <c:v>1.3</c:v>
                </c:pt>
                <c:pt idx="1109">
                  <c:v>1.3</c:v>
                </c:pt>
                <c:pt idx="1110">
                  <c:v>1.3</c:v>
                </c:pt>
                <c:pt idx="1111">
                  <c:v>1.3</c:v>
                </c:pt>
                <c:pt idx="1112">
                  <c:v>1.3</c:v>
                </c:pt>
                <c:pt idx="1113">
                  <c:v>1.3</c:v>
                </c:pt>
                <c:pt idx="1114">
                  <c:v>1.3</c:v>
                </c:pt>
                <c:pt idx="1115">
                  <c:v>1.3</c:v>
                </c:pt>
                <c:pt idx="1116">
                  <c:v>1.3</c:v>
                </c:pt>
                <c:pt idx="1117">
                  <c:v>1.3</c:v>
                </c:pt>
                <c:pt idx="1118">
                  <c:v>1.3</c:v>
                </c:pt>
                <c:pt idx="1119">
                  <c:v>1.3</c:v>
                </c:pt>
                <c:pt idx="1120">
                  <c:v>1.3</c:v>
                </c:pt>
                <c:pt idx="1121">
                  <c:v>1.2999999999999998</c:v>
                </c:pt>
                <c:pt idx="1122">
                  <c:v>1.2999999999999998</c:v>
                </c:pt>
                <c:pt idx="1123">
                  <c:v>1.2999999999999998</c:v>
                </c:pt>
                <c:pt idx="1124">
                  <c:v>0</c:v>
                </c:pt>
                <c:pt idx="1125">
                  <c:v>1.2999999999999998</c:v>
                </c:pt>
                <c:pt idx="1126">
                  <c:v>1.2999999999999998</c:v>
                </c:pt>
                <c:pt idx="1127">
                  <c:v>1.3</c:v>
                </c:pt>
                <c:pt idx="1128">
                  <c:v>1.3</c:v>
                </c:pt>
                <c:pt idx="1129">
                  <c:v>1.3</c:v>
                </c:pt>
                <c:pt idx="1130">
                  <c:v>1.3</c:v>
                </c:pt>
                <c:pt idx="1131">
                  <c:v>1.3</c:v>
                </c:pt>
                <c:pt idx="1132">
                  <c:v>1.3</c:v>
                </c:pt>
                <c:pt idx="1133">
                  <c:v>1.3000000000000003</c:v>
                </c:pt>
                <c:pt idx="1134">
                  <c:v>1.3000000000000003</c:v>
                </c:pt>
                <c:pt idx="1135">
                  <c:v>1.3000000000000003</c:v>
                </c:pt>
                <c:pt idx="1136">
                  <c:v>1.3000000000000003</c:v>
                </c:pt>
                <c:pt idx="1137">
                  <c:v>1.3000000000000003</c:v>
                </c:pt>
                <c:pt idx="1138">
                  <c:v>1.3</c:v>
                </c:pt>
                <c:pt idx="1139">
                  <c:v>1.3</c:v>
                </c:pt>
                <c:pt idx="1140">
                  <c:v>1.3</c:v>
                </c:pt>
                <c:pt idx="1141">
                  <c:v>1.3</c:v>
                </c:pt>
                <c:pt idx="1142">
                  <c:v>1.3</c:v>
                </c:pt>
                <c:pt idx="1143">
                  <c:v>1.3</c:v>
                </c:pt>
                <c:pt idx="1144">
                  <c:v>1.3</c:v>
                </c:pt>
                <c:pt idx="1145">
                  <c:v>1.3</c:v>
                </c:pt>
                <c:pt idx="1146">
                  <c:v>1.3</c:v>
                </c:pt>
                <c:pt idx="1147">
                  <c:v>1.3</c:v>
                </c:pt>
                <c:pt idx="1148">
                  <c:v>0</c:v>
                </c:pt>
                <c:pt idx="1149">
                  <c:v>1.2999999999999998</c:v>
                </c:pt>
                <c:pt idx="1150">
                  <c:v>1.3</c:v>
                </c:pt>
                <c:pt idx="1151">
                  <c:v>1.2999999999999998</c:v>
                </c:pt>
                <c:pt idx="1152">
                  <c:v>1.2999999999999998</c:v>
                </c:pt>
                <c:pt idx="1153">
                  <c:v>1.2999999999999998</c:v>
                </c:pt>
                <c:pt idx="1154">
                  <c:v>1.2999999999999998</c:v>
                </c:pt>
                <c:pt idx="1155">
                  <c:v>1.2999999999999998</c:v>
                </c:pt>
                <c:pt idx="1156">
                  <c:v>1.2999999999999998</c:v>
                </c:pt>
                <c:pt idx="1157">
                  <c:v>1.3</c:v>
                </c:pt>
                <c:pt idx="1158">
                  <c:v>1.3</c:v>
                </c:pt>
                <c:pt idx="1159">
                  <c:v>1.3</c:v>
                </c:pt>
                <c:pt idx="1160">
                  <c:v>1.3</c:v>
                </c:pt>
                <c:pt idx="1161">
                  <c:v>1.3</c:v>
                </c:pt>
                <c:pt idx="1162">
                  <c:v>1.3</c:v>
                </c:pt>
                <c:pt idx="1163">
                  <c:v>1.3</c:v>
                </c:pt>
                <c:pt idx="1164">
                  <c:v>1.3</c:v>
                </c:pt>
                <c:pt idx="1165">
                  <c:v>1.3</c:v>
                </c:pt>
                <c:pt idx="1166">
                  <c:v>1.3</c:v>
                </c:pt>
                <c:pt idx="1167">
                  <c:v>1.3</c:v>
                </c:pt>
                <c:pt idx="1168">
                  <c:v>1.3</c:v>
                </c:pt>
                <c:pt idx="1169">
                  <c:v>1.3</c:v>
                </c:pt>
                <c:pt idx="1170">
                  <c:v>1.3</c:v>
                </c:pt>
                <c:pt idx="1171">
                  <c:v>1.3</c:v>
                </c:pt>
                <c:pt idx="1172">
                  <c:v>1.3</c:v>
                </c:pt>
                <c:pt idx="1173">
                  <c:v>0</c:v>
                </c:pt>
                <c:pt idx="1174">
                  <c:v>1.3</c:v>
                </c:pt>
                <c:pt idx="1175">
                  <c:v>1.3</c:v>
                </c:pt>
                <c:pt idx="1176">
                  <c:v>1.3</c:v>
                </c:pt>
                <c:pt idx="1177">
                  <c:v>1.3</c:v>
                </c:pt>
                <c:pt idx="1178">
                  <c:v>1.3</c:v>
                </c:pt>
                <c:pt idx="1179">
                  <c:v>1.3</c:v>
                </c:pt>
                <c:pt idx="1180">
                  <c:v>1.3</c:v>
                </c:pt>
                <c:pt idx="1181">
                  <c:v>1.3</c:v>
                </c:pt>
                <c:pt idx="1182">
                  <c:v>1.3</c:v>
                </c:pt>
                <c:pt idx="1183">
                  <c:v>1.3</c:v>
                </c:pt>
                <c:pt idx="1184">
                  <c:v>1.3</c:v>
                </c:pt>
                <c:pt idx="1185">
                  <c:v>1.3</c:v>
                </c:pt>
                <c:pt idx="1186">
                  <c:v>1.3</c:v>
                </c:pt>
                <c:pt idx="1187">
                  <c:v>1.3</c:v>
                </c:pt>
                <c:pt idx="1188">
                  <c:v>1.3</c:v>
                </c:pt>
                <c:pt idx="1189">
                  <c:v>1.3</c:v>
                </c:pt>
                <c:pt idx="1190">
                  <c:v>1.3</c:v>
                </c:pt>
                <c:pt idx="1191">
                  <c:v>1.3</c:v>
                </c:pt>
                <c:pt idx="1192">
                  <c:v>1.3</c:v>
                </c:pt>
                <c:pt idx="1193">
                  <c:v>1.3</c:v>
                </c:pt>
                <c:pt idx="1194">
                  <c:v>1.3</c:v>
                </c:pt>
                <c:pt idx="1195">
                  <c:v>1.3</c:v>
                </c:pt>
                <c:pt idx="1196">
                  <c:v>0</c:v>
                </c:pt>
                <c:pt idx="1197">
                  <c:v>1.3</c:v>
                </c:pt>
                <c:pt idx="1198">
                  <c:v>1.3</c:v>
                </c:pt>
                <c:pt idx="1199">
                  <c:v>1.3</c:v>
                </c:pt>
                <c:pt idx="1200">
                  <c:v>1.3</c:v>
                </c:pt>
                <c:pt idx="1201">
                  <c:v>1.3</c:v>
                </c:pt>
                <c:pt idx="1202">
                  <c:v>1.3</c:v>
                </c:pt>
                <c:pt idx="1203">
                  <c:v>1.3</c:v>
                </c:pt>
                <c:pt idx="1204">
                  <c:v>1.3</c:v>
                </c:pt>
                <c:pt idx="1205">
                  <c:v>1.3</c:v>
                </c:pt>
                <c:pt idx="1206">
                  <c:v>1.3</c:v>
                </c:pt>
                <c:pt idx="1207">
                  <c:v>1.3</c:v>
                </c:pt>
                <c:pt idx="1208">
                  <c:v>1.3</c:v>
                </c:pt>
                <c:pt idx="1209">
                  <c:v>1.3</c:v>
                </c:pt>
                <c:pt idx="1210">
                  <c:v>1.3</c:v>
                </c:pt>
                <c:pt idx="1211">
                  <c:v>1.3</c:v>
                </c:pt>
                <c:pt idx="1212">
                  <c:v>1.3</c:v>
                </c:pt>
                <c:pt idx="1213">
                  <c:v>1.3</c:v>
                </c:pt>
                <c:pt idx="1214">
                  <c:v>1.3</c:v>
                </c:pt>
                <c:pt idx="1215">
                  <c:v>1.3</c:v>
                </c:pt>
                <c:pt idx="1216">
                  <c:v>1.3</c:v>
                </c:pt>
                <c:pt idx="1217">
                  <c:v>1.3</c:v>
                </c:pt>
                <c:pt idx="1218">
                  <c:v>1.3</c:v>
                </c:pt>
                <c:pt idx="1219">
                  <c:v>1.3</c:v>
                </c:pt>
                <c:pt idx="1220">
                  <c:v>1.3</c:v>
                </c:pt>
                <c:pt idx="1221">
                  <c:v>1.3</c:v>
                </c:pt>
                <c:pt idx="1222">
                  <c:v>1.3</c:v>
                </c:pt>
                <c:pt idx="1223">
                  <c:v>1.3</c:v>
                </c:pt>
              </c:numCache>
            </c:numRef>
          </c:val>
        </c:ser>
        <c:marker val="1"/>
        <c:axId val="131291008"/>
        <c:axId val="131715456"/>
      </c:lineChart>
      <c:catAx>
        <c:axId val="131291008"/>
        <c:scaling>
          <c:orientation val="minMax"/>
        </c:scaling>
        <c:axPos val="b"/>
        <c:tickLblPos val="nextTo"/>
        <c:crossAx val="131715456"/>
        <c:crosses val="autoZero"/>
        <c:auto val="1"/>
        <c:lblAlgn val="ctr"/>
        <c:lblOffset val="100"/>
      </c:catAx>
      <c:valAx>
        <c:axId val="131715456"/>
        <c:scaling>
          <c:orientation val="minMax"/>
        </c:scaling>
        <c:axPos val="l"/>
        <c:majorGridlines/>
        <c:numFmt formatCode="0.00" sourceLinked="1"/>
        <c:tickLblPos val="nextTo"/>
        <c:crossAx val="1312910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Rubicon</a:t>
            </a:r>
            <a:r>
              <a:rPr lang="en-US" baseline="0"/>
              <a:t> River Flows</a:t>
            </a:r>
            <a:endParaRPr lang="en-US"/>
          </a:p>
        </c:rich>
      </c:tx>
      <c:layout>
        <c:manualLayout>
          <c:xMode val="edge"/>
          <c:yMode val="edge"/>
          <c:x val="0.41663148866830169"/>
          <c:y val="3.0271667959370301E-2"/>
        </c:manualLayout>
      </c:layout>
      <c:overlay val="1"/>
    </c:title>
    <c:plotArea>
      <c:layout>
        <c:manualLayout>
          <c:layoutTarget val="inner"/>
          <c:xMode val="edge"/>
          <c:yMode val="edge"/>
          <c:x val="8.7771874025396462E-2"/>
          <c:y val="2.2406119294525618E-2"/>
          <c:w val="0.87423842516982364"/>
          <c:h val="0.81240305716832362"/>
        </c:manualLayout>
      </c:layout>
      <c:scatterChart>
        <c:scatterStyle val="smoothMarker"/>
        <c:ser>
          <c:idx val="0"/>
          <c:order val="0"/>
          <c:tx>
            <c:v>Ellicott</c:v>
          </c:tx>
          <c:marker>
            <c:symbol val="none"/>
          </c:marker>
          <c:xVal>
            <c:numRef>
              <c:f>'Rubicon Flows'!$A$2895:$A$3861</c:f>
              <c:numCache>
                <c:formatCode>m/d/yy\ h:mm;@</c:formatCode>
                <c:ptCount val="967"/>
                <c:pt idx="0">
                  <c:v>40695.125</c:v>
                </c:pt>
                <c:pt idx="1">
                  <c:v>40695.166666666664</c:v>
                </c:pt>
                <c:pt idx="2">
                  <c:v>40695.208333333336</c:v>
                </c:pt>
                <c:pt idx="3">
                  <c:v>40695.25</c:v>
                </c:pt>
                <c:pt idx="4">
                  <c:v>40695.291666666664</c:v>
                </c:pt>
                <c:pt idx="5">
                  <c:v>40695.333333333336</c:v>
                </c:pt>
                <c:pt idx="6">
                  <c:v>40695.375</c:v>
                </c:pt>
                <c:pt idx="7">
                  <c:v>40695.416666666664</c:v>
                </c:pt>
                <c:pt idx="8">
                  <c:v>40695.458333333336</c:v>
                </c:pt>
                <c:pt idx="9">
                  <c:v>40695.5</c:v>
                </c:pt>
                <c:pt idx="10">
                  <c:v>40695.541666666664</c:v>
                </c:pt>
                <c:pt idx="11">
                  <c:v>40695.583333333336</c:v>
                </c:pt>
                <c:pt idx="12">
                  <c:v>40695.625</c:v>
                </c:pt>
                <c:pt idx="13">
                  <c:v>40695.666666666664</c:v>
                </c:pt>
                <c:pt idx="14">
                  <c:v>40695.708333333336</c:v>
                </c:pt>
                <c:pt idx="15">
                  <c:v>40695.75</c:v>
                </c:pt>
                <c:pt idx="16">
                  <c:v>40695.791666666664</c:v>
                </c:pt>
                <c:pt idx="17">
                  <c:v>40695.833333333336</c:v>
                </c:pt>
                <c:pt idx="18">
                  <c:v>40695.875</c:v>
                </c:pt>
                <c:pt idx="19">
                  <c:v>40695.916666666664</c:v>
                </c:pt>
                <c:pt idx="20">
                  <c:v>40695.958333333336</c:v>
                </c:pt>
                <c:pt idx="21">
                  <c:v>40696</c:v>
                </c:pt>
                <c:pt idx="22">
                  <c:v>40696.041666666664</c:v>
                </c:pt>
                <c:pt idx="23">
                  <c:v>40696.083333333336</c:v>
                </c:pt>
                <c:pt idx="24">
                  <c:v>40696.125</c:v>
                </c:pt>
                <c:pt idx="25">
                  <c:v>40696.166666666664</c:v>
                </c:pt>
                <c:pt idx="26">
                  <c:v>40696.208333333336</c:v>
                </c:pt>
                <c:pt idx="27">
                  <c:v>40696.25</c:v>
                </c:pt>
                <c:pt idx="28">
                  <c:v>40696.291666666664</c:v>
                </c:pt>
                <c:pt idx="29">
                  <c:v>40696.333333333336</c:v>
                </c:pt>
                <c:pt idx="30">
                  <c:v>40696.375</c:v>
                </c:pt>
                <c:pt idx="31">
                  <c:v>40696.416666666664</c:v>
                </c:pt>
                <c:pt idx="32">
                  <c:v>40696.458333333336</c:v>
                </c:pt>
                <c:pt idx="33">
                  <c:v>40696.5</c:v>
                </c:pt>
                <c:pt idx="34">
                  <c:v>40696.541666666664</c:v>
                </c:pt>
                <c:pt idx="35">
                  <c:v>40696.583333333336</c:v>
                </c:pt>
                <c:pt idx="36">
                  <c:v>40696.625</c:v>
                </c:pt>
                <c:pt idx="37">
                  <c:v>40696.666666666664</c:v>
                </c:pt>
                <c:pt idx="38">
                  <c:v>40696.708333333336</c:v>
                </c:pt>
                <c:pt idx="39">
                  <c:v>40696.75</c:v>
                </c:pt>
                <c:pt idx="40">
                  <c:v>40696.791666666664</c:v>
                </c:pt>
                <c:pt idx="41">
                  <c:v>40696.833333333336</c:v>
                </c:pt>
                <c:pt idx="42">
                  <c:v>40696.875</c:v>
                </c:pt>
                <c:pt idx="43">
                  <c:v>40696.916666666664</c:v>
                </c:pt>
                <c:pt idx="44">
                  <c:v>40696.958333333336</c:v>
                </c:pt>
                <c:pt idx="45">
                  <c:v>40697</c:v>
                </c:pt>
                <c:pt idx="46">
                  <c:v>40697.041666666664</c:v>
                </c:pt>
                <c:pt idx="47">
                  <c:v>40697.083333333336</c:v>
                </c:pt>
                <c:pt idx="48">
                  <c:v>40697.125</c:v>
                </c:pt>
                <c:pt idx="49">
                  <c:v>40697.166666666664</c:v>
                </c:pt>
                <c:pt idx="50">
                  <c:v>40697.208333333336</c:v>
                </c:pt>
                <c:pt idx="51">
                  <c:v>40697.25</c:v>
                </c:pt>
                <c:pt idx="52">
                  <c:v>40697.291666666664</c:v>
                </c:pt>
                <c:pt idx="53">
                  <c:v>40697.333333333336</c:v>
                </c:pt>
                <c:pt idx="54">
                  <c:v>40697.375</c:v>
                </c:pt>
                <c:pt idx="55">
                  <c:v>40697.416666666664</c:v>
                </c:pt>
                <c:pt idx="56">
                  <c:v>40697.458333333336</c:v>
                </c:pt>
                <c:pt idx="57">
                  <c:v>40697.5</c:v>
                </c:pt>
                <c:pt idx="58">
                  <c:v>40697.541666666664</c:v>
                </c:pt>
                <c:pt idx="59">
                  <c:v>40697.583333333336</c:v>
                </c:pt>
                <c:pt idx="60">
                  <c:v>40697.625</c:v>
                </c:pt>
                <c:pt idx="61">
                  <c:v>40697.666666666664</c:v>
                </c:pt>
                <c:pt idx="62">
                  <c:v>40697.708333333336</c:v>
                </c:pt>
                <c:pt idx="63">
                  <c:v>40697.75</c:v>
                </c:pt>
                <c:pt idx="64">
                  <c:v>40697.791666666664</c:v>
                </c:pt>
                <c:pt idx="65">
                  <c:v>40697.833333333336</c:v>
                </c:pt>
                <c:pt idx="66">
                  <c:v>40697.875</c:v>
                </c:pt>
                <c:pt idx="67">
                  <c:v>40697.916666666664</c:v>
                </c:pt>
                <c:pt idx="68">
                  <c:v>40697.958333333336</c:v>
                </c:pt>
                <c:pt idx="69">
                  <c:v>40698</c:v>
                </c:pt>
                <c:pt idx="70">
                  <c:v>40698.041666666664</c:v>
                </c:pt>
                <c:pt idx="71">
                  <c:v>40698.083333333336</c:v>
                </c:pt>
                <c:pt idx="72">
                  <c:v>40698.125</c:v>
                </c:pt>
                <c:pt idx="73">
                  <c:v>40698.166666666664</c:v>
                </c:pt>
                <c:pt idx="74">
                  <c:v>40698.208333333336</c:v>
                </c:pt>
                <c:pt idx="75">
                  <c:v>40698.25</c:v>
                </c:pt>
                <c:pt idx="76">
                  <c:v>40698.291666666664</c:v>
                </c:pt>
                <c:pt idx="77">
                  <c:v>40698.333333333336</c:v>
                </c:pt>
                <c:pt idx="78">
                  <c:v>40698.375</c:v>
                </c:pt>
                <c:pt idx="79">
                  <c:v>40698.416666666664</c:v>
                </c:pt>
                <c:pt idx="80">
                  <c:v>40698.458333333336</c:v>
                </c:pt>
                <c:pt idx="81">
                  <c:v>40698.5</c:v>
                </c:pt>
                <c:pt idx="82">
                  <c:v>40698.541666666664</c:v>
                </c:pt>
                <c:pt idx="83">
                  <c:v>40698.583333333336</c:v>
                </c:pt>
                <c:pt idx="84">
                  <c:v>40698.625</c:v>
                </c:pt>
                <c:pt idx="85">
                  <c:v>40698.666666666664</c:v>
                </c:pt>
                <c:pt idx="86">
                  <c:v>40698.708333333336</c:v>
                </c:pt>
                <c:pt idx="87">
                  <c:v>40698.75</c:v>
                </c:pt>
                <c:pt idx="88">
                  <c:v>40698.791666666664</c:v>
                </c:pt>
                <c:pt idx="89">
                  <c:v>40698.833333333336</c:v>
                </c:pt>
                <c:pt idx="90">
                  <c:v>40698.875</c:v>
                </c:pt>
                <c:pt idx="91">
                  <c:v>40698.916666666664</c:v>
                </c:pt>
                <c:pt idx="92">
                  <c:v>40698.958333333336</c:v>
                </c:pt>
                <c:pt idx="93">
                  <c:v>40699</c:v>
                </c:pt>
                <c:pt idx="94">
                  <c:v>40699.041666666664</c:v>
                </c:pt>
                <c:pt idx="95">
                  <c:v>40699.083333333336</c:v>
                </c:pt>
                <c:pt idx="96">
                  <c:v>40699.125</c:v>
                </c:pt>
                <c:pt idx="97">
                  <c:v>40699.166666666664</c:v>
                </c:pt>
                <c:pt idx="98">
                  <c:v>40699.208333333336</c:v>
                </c:pt>
                <c:pt idx="99">
                  <c:v>40699.25</c:v>
                </c:pt>
                <c:pt idx="100">
                  <c:v>40699.291666666664</c:v>
                </c:pt>
                <c:pt idx="101">
                  <c:v>40699.333333333336</c:v>
                </c:pt>
                <c:pt idx="102">
                  <c:v>40699.375</c:v>
                </c:pt>
                <c:pt idx="103">
                  <c:v>40699.416666666664</c:v>
                </c:pt>
                <c:pt idx="104">
                  <c:v>40699.458333333336</c:v>
                </c:pt>
                <c:pt idx="105">
                  <c:v>40699.5</c:v>
                </c:pt>
                <c:pt idx="106">
                  <c:v>40699.541666666664</c:v>
                </c:pt>
                <c:pt idx="107">
                  <c:v>40699.583333333336</c:v>
                </c:pt>
                <c:pt idx="108">
                  <c:v>40699.625</c:v>
                </c:pt>
                <c:pt idx="109">
                  <c:v>40699.666666666664</c:v>
                </c:pt>
                <c:pt idx="110">
                  <c:v>40699.708333333336</c:v>
                </c:pt>
                <c:pt idx="111">
                  <c:v>40699.75</c:v>
                </c:pt>
                <c:pt idx="112">
                  <c:v>40699.791666666664</c:v>
                </c:pt>
                <c:pt idx="113">
                  <c:v>40699.833333333336</c:v>
                </c:pt>
                <c:pt idx="114">
                  <c:v>40699.875</c:v>
                </c:pt>
                <c:pt idx="115">
                  <c:v>40699.916666666664</c:v>
                </c:pt>
                <c:pt idx="116">
                  <c:v>40699.958333333336</c:v>
                </c:pt>
                <c:pt idx="117">
                  <c:v>40700</c:v>
                </c:pt>
                <c:pt idx="118">
                  <c:v>40700.041666666664</c:v>
                </c:pt>
                <c:pt idx="119">
                  <c:v>40700.083333333336</c:v>
                </c:pt>
                <c:pt idx="120">
                  <c:v>40700.125</c:v>
                </c:pt>
                <c:pt idx="121">
                  <c:v>40700.166666666664</c:v>
                </c:pt>
                <c:pt idx="122">
                  <c:v>40700.208333333336</c:v>
                </c:pt>
                <c:pt idx="123">
                  <c:v>40700.25</c:v>
                </c:pt>
                <c:pt idx="124">
                  <c:v>40700.291666666664</c:v>
                </c:pt>
                <c:pt idx="125">
                  <c:v>40700.333333333336</c:v>
                </c:pt>
                <c:pt idx="126">
                  <c:v>40700.375</c:v>
                </c:pt>
                <c:pt idx="127">
                  <c:v>40700.416666666664</c:v>
                </c:pt>
                <c:pt idx="128">
                  <c:v>40700.458333333336</c:v>
                </c:pt>
                <c:pt idx="129">
                  <c:v>40700.5</c:v>
                </c:pt>
                <c:pt idx="130">
                  <c:v>40700.541666666664</c:v>
                </c:pt>
                <c:pt idx="131">
                  <c:v>40700.583333333336</c:v>
                </c:pt>
                <c:pt idx="132">
                  <c:v>40700.625</c:v>
                </c:pt>
                <c:pt idx="133">
                  <c:v>40700.666666666664</c:v>
                </c:pt>
                <c:pt idx="134">
                  <c:v>40700.708333333336</c:v>
                </c:pt>
                <c:pt idx="135">
                  <c:v>40700.75</c:v>
                </c:pt>
                <c:pt idx="136">
                  <c:v>40700.791666666664</c:v>
                </c:pt>
                <c:pt idx="137">
                  <c:v>40700.833333333336</c:v>
                </c:pt>
                <c:pt idx="138">
                  <c:v>40700.875</c:v>
                </c:pt>
                <c:pt idx="139">
                  <c:v>40700.916666666664</c:v>
                </c:pt>
                <c:pt idx="140">
                  <c:v>40700.958333333336</c:v>
                </c:pt>
                <c:pt idx="141">
                  <c:v>40701</c:v>
                </c:pt>
                <c:pt idx="142">
                  <c:v>40701.041666666664</c:v>
                </c:pt>
                <c:pt idx="143">
                  <c:v>40701.083333333336</c:v>
                </c:pt>
                <c:pt idx="144">
                  <c:v>40701.125</c:v>
                </c:pt>
                <c:pt idx="145">
                  <c:v>40701.166666666664</c:v>
                </c:pt>
                <c:pt idx="146">
                  <c:v>40701.208333333336</c:v>
                </c:pt>
                <c:pt idx="147">
                  <c:v>40701.25</c:v>
                </c:pt>
                <c:pt idx="148">
                  <c:v>40701.291666666664</c:v>
                </c:pt>
                <c:pt idx="149">
                  <c:v>40701.333333333336</c:v>
                </c:pt>
                <c:pt idx="150">
                  <c:v>40701.375</c:v>
                </c:pt>
                <c:pt idx="151">
                  <c:v>40701.416666666664</c:v>
                </c:pt>
                <c:pt idx="152">
                  <c:v>40701.458333333336</c:v>
                </c:pt>
                <c:pt idx="153">
                  <c:v>40701.5</c:v>
                </c:pt>
                <c:pt idx="154">
                  <c:v>40701.541666666664</c:v>
                </c:pt>
                <c:pt idx="155">
                  <c:v>40701.583333333336</c:v>
                </c:pt>
                <c:pt idx="156">
                  <c:v>40701.625</c:v>
                </c:pt>
                <c:pt idx="157">
                  <c:v>40701.666666666664</c:v>
                </c:pt>
                <c:pt idx="158">
                  <c:v>40701.708333333336</c:v>
                </c:pt>
                <c:pt idx="159">
                  <c:v>40701.75</c:v>
                </c:pt>
                <c:pt idx="160">
                  <c:v>40701.791666666664</c:v>
                </c:pt>
                <c:pt idx="161">
                  <c:v>40701.833333333336</c:v>
                </c:pt>
                <c:pt idx="162">
                  <c:v>40701.875</c:v>
                </c:pt>
                <c:pt idx="163">
                  <c:v>40701.916666666664</c:v>
                </c:pt>
                <c:pt idx="164">
                  <c:v>40701.958333333336</c:v>
                </c:pt>
                <c:pt idx="165">
                  <c:v>40702</c:v>
                </c:pt>
                <c:pt idx="166">
                  <c:v>40702.041666666664</c:v>
                </c:pt>
                <c:pt idx="167">
                  <c:v>40702.083333333336</c:v>
                </c:pt>
                <c:pt idx="168">
                  <c:v>40702.125</c:v>
                </c:pt>
                <c:pt idx="169">
                  <c:v>40702.166666666664</c:v>
                </c:pt>
                <c:pt idx="170">
                  <c:v>40702.208333333336</c:v>
                </c:pt>
                <c:pt idx="171">
                  <c:v>40702.25</c:v>
                </c:pt>
                <c:pt idx="172">
                  <c:v>40702.291666666664</c:v>
                </c:pt>
                <c:pt idx="173">
                  <c:v>40702.333333333336</c:v>
                </c:pt>
                <c:pt idx="174">
                  <c:v>40702.375</c:v>
                </c:pt>
                <c:pt idx="175">
                  <c:v>40702.416666666664</c:v>
                </c:pt>
                <c:pt idx="176">
                  <c:v>40702.458333333336</c:v>
                </c:pt>
                <c:pt idx="177">
                  <c:v>40702.5</c:v>
                </c:pt>
                <c:pt idx="178">
                  <c:v>40702.541666666664</c:v>
                </c:pt>
                <c:pt idx="179">
                  <c:v>40702.583333333336</c:v>
                </c:pt>
                <c:pt idx="180">
                  <c:v>40702.625</c:v>
                </c:pt>
                <c:pt idx="181">
                  <c:v>40702.666666666664</c:v>
                </c:pt>
                <c:pt idx="182">
                  <c:v>40702.708333333336</c:v>
                </c:pt>
                <c:pt idx="183">
                  <c:v>40702.75</c:v>
                </c:pt>
                <c:pt idx="184">
                  <c:v>40702.791666666664</c:v>
                </c:pt>
                <c:pt idx="185">
                  <c:v>40702.833333333336</c:v>
                </c:pt>
                <c:pt idx="186">
                  <c:v>40702.875</c:v>
                </c:pt>
                <c:pt idx="187">
                  <c:v>40702.916666666664</c:v>
                </c:pt>
                <c:pt idx="188">
                  <c:v>40702.958333333336</c:v>
                </c:pt>
                <c:pt idx="189">
                  <c:v>40703</c:v>
                </c:pt>
                <c:pt idx="190">
                  <c:v>40703.041666666664</c:v>
                </c:pt>
                <c:pt idx="191">
                  <c:v>40703.083333333336</c:v>
                </c:pt>
                <c:pt idx="192">
                  <c:v>40703.125</c:v>
                </c:pt>
                <c:pt idx="193">
                  <c:v>40703.166666666664</c:v>
                </c:pt>
                <c:pt idx="194">
                  <c:v>40703.208333333336</c:v>
                </c:pt>
                <c:pt idx="195">
                  <c:v>40703.25</c:v>
                </c:pt>
                <c:pt idx="196">
                  <c:v>40703.291666666664</c:v>
                </c:pt>
                <c:pt idx="197">
                  <c:v>40703.333333333336</c:v>
                </c:pt>
                <c:pt idx="198">
                  <c:v>40703.375</c:v>
                </c:pt>
                <c:pt idx="199">
                  <c:v>40703.416666666664</c:v>
                </c:pt>
                <c:pt idx="200">
                  <c:v>40703.458333333336</c:v>
                </c:pt>
                <c:pt idx="201">
                  <c:v>40703.5</c:v>
                </c:pt>
                <c:pt idx="202">
                  <c:v>40703.541666666664</c:v>
                </c:pt>
                <c:pt idx="203">
                  <c:v>40703.583333333336</c:v>
                </c:pt>
                <c:pt idx="204">
                  <c:v>40703.625</c:v>
                </c:pt>
                <c:pt idx="205">
                  <c:v>40703.666666666664</c:v>
                </c:pt>
                <c:pt idx="206">
                  <c:v>40703.708333333336</c:v>
                </c:pt>
                <c:pt idx="207">
                  <c:v>40703.75</c:v>
                </c:pt>
                <c:pt idx="208">
                  <c:v>40703.791666666664</c:v>
                </c:pt>
                <c:pt idx="209">
                  <c:v>40703.833333333336</c:v>
                </c:pt>
                <c:pt idx="210">
                  <c:v>40703.875</c:v>
                </c:pt>
                <c:pt idx="211">
                  <c:v>40703.916666666664</c:v>
                </c:pt>
                <c:pt idx="212">
                  <c:v>40703.958333333336</c:v>
                </c:pt>
                <c:pt idx="213">
                  <c:v>40704</c:v>
                </c:pt>
                <c:pt idx="214">
                  <c:v>40704.041666666664</c:v>
                </c:pt>
                <c:pt idx="215">
                  <c:v>40704.083333333336</c:v>
                </c:pt>
                <c:pt idx="216">
                  <c:v>40704.125</c:v>
                </c:pt>
                <c:pt idx="217">
                  <c:v>40704.166666666664</c:v>
                </c:pt>
                <c:pt idx="218">
                  <c:v>40704.208333333336</c:v>
                </c:pt>
                <c:pt idx="219">
                  <c:v>40704.25</c:v>
                </c:pt>
                <c:pt idx="220">
                  <c:v>40704.291666666664</c:v>
                </c:pt>
                <c:pt idx="221">
                  <c:v>40704.333333333336</c:v>
                </c:pt>
                <c:pt idx="222">
                  <c:v>40704.375</c:v>
                </c:pt>
                <c:pt idx="223">
                  <c:v>40704.416666666664</c:v>
                </c:pt>
                <c:pt idx="224">
                  <c:v>40704.458333333336</c:v>
                </c:pt>
                <c:pt idx="225">
                  <c:v>40704.5</c:v>
                </c:pt>
                <c:pt idx="226">
                  <c:v>40704.541666666664</c:v>
                </c:pt>
                <c:pt idx="227">
                  <c:v>40704.583333333336</c:v>
                </c:pt>
                <c:pt idx="228">
                  <c:v>40704.625</c:v>
                </c:pt>
                <c:pt idx="229">
                  <c:v>40704.666666666664</c:v>
                </c:pt>
                <c:pt idx="230">
                  <c:v>40704.708333333336</c:v>
                </c:pt>
                <c:pt idx="231">
                  <c:v>40704.75</c:v>
                </c:pt>
                <c:pt idx="232">
                  <c:v>40704.791666666664</c:v>
                </c:pt>
                <c:pt idx="233">
                  <c:v>40704.833333333336</c:v>
                </c:pt>
                <c:pt idx="234">
                  <c:v>40704.875</c:v>
                </c:pt>
                <c:pt idx="235">
                  <c:v>40704.916666666664</c:v>
                </c:pt>
                <c:pt idx="236">
                  <c:v>40704.958333333336</c:v>
                </c:pt>
                <c:pt idx="237">
                  <c:v>40705</c:v>
                </c:pt>
                <c:pt idx="238">
                  <c:v>40705.041666666664</c:v>
                </c:pt>
                <c:pt idx="239">
                  <c:v>40705.083333333336</c:v>
                </c:pt>
                <c:pt idx="240">
                  <c:v>40705.125</c:v>
                </c:pt>
                <c:pt idx="241">
                  <c:v>40705.166666666664</c:v>
                </c:pt>
                <c:pt idx="242">
                  <c:v>40705.208333333336</c:v>
                </c:pt>
                <c:pt idx="243">
                  <c:v>40705.25</c:v>
                </c:pt>
                <c:pt idx="244">
                  <c:v>40705.291666666664</c:v>
                </c:pt>
                <c:pt idx="245">
                  <c:v>40705.333333333336</c:v>
                </c:pt>
                <c:pt idx="246">
                  <c:v>40705.375</c:v>
                </c:pt>
                <c:pt idx="247">
                  <c:v>40705.416666666664</c:v>
                </c:pt>
                <c:pt idx="248">
                  <c:v>40705.458333333336</c:v>
                </c:pt>
                <c:pt idx="249">
                  <c:v>40705.5</c:v>
                </c:pt>
                <c:pt idx="250">
                  <c:v>40705.541666666664</c:v>
                </c:pt>
                <c:pt idx="251">
                  <c:v>40705.583333333336</c:v>
                </c:pt>
                <c:pt idx="252">
                  <c:v>40705.625</c:v>
                </c:pt>
                <c:pt idx="253">
                  <c:v>40705.666666666664</c:v>
                </c:pt>
                <c:pt idx="254">
                  <c:v>40705.708333333336</c:v>
                </c:pt>
                <c:pt idx="255">
                  <c:v>40705.75</c:v>
                </c:pt>
                <c:pt idx="256">
                  <c:v>40705.791666666664</c:v>
                </c:pt>
                <c:pt idx="257">
                  <c:v>40705.833333333336</c:v>
                </c:pt>
                <c:pt idx="258">
                  <c:v>40705.875</c:v>
                </c:pt>
                <c:pt idx="259">
                  <c:v>40705.916666666664</c:v>
                </c:pt>
                <c:pt idx="260">
                  <c:v>40705.958333333336</c:v>
                </c:pt>
                <c:pt idx="261">
                  <c:v>40706</c:v>
                </c:pt>
                <c:pt idx="262">
                  <c:v>40706.041666666664</c:v>
                </c:pt>
                <c:pt idx="263">
                  <c:v>40706.083333333336</c:v>
                </c:pt>
                <c:pt idx="264">
                  <c:v>40706.125</c:v>
                </c:pt>
                <c:pt idx="265">
                  <c:v>40706.166666666664</c:v>
                </c:pt>
                <c:pt idx="266">
                  <c:v>40706.208333333336</c:v>
                </c:pt>
                <c:pt idx="267">
                  <c:v>40706.25</c:v>
                </c:pt>
                <c:pt idx="268">
                  <c:v>40706.291666666664</c:v>
                </c:pt>
                <c:pt idx="269">
                  <c:v>40706.333333333336</c:v>
                </c:pt>
                <c:pt idx="270">
                  <c:v>40706.375</c:v>
                </c:pt>
                <c:pt idx="271">
                  <c:v>40706.416666666664</c:v>
                </c:pt>
                <c:pt idx="272">
                  <c:v>40706.458333333336</c:v>
                </c:pt>
                <c:pt idx="273">
                  <c:v>40706.5</c:v>
                </c:pt>
                <c:pt idx="274">
                  <c:v>40706.541666666664</c:v>
                </c:pt>
                <c:pt idx="275">
                  <c:v>40706.583333333336</c:v>
                </c:pt>
                <c:pt idx="276">
                  <c:v>40706.625</c:v>
                </c:pt>
                <c:pt idx="277">
                  <c:v>40706.666666666664</c:v>
                </c:pt>
                <c:pt idx="278">
                  <c:v>40706.708333333336</c:v>
                </c:pt>
                <c:pt idx="279">
                  <c:v>40706.75</c:v>
                </c:pt>
                <c:pt idx="280">
                  <c:v>40706.791666666664</c:v>
                </c:pt>
                <c:pt idx="281">
                  <c:v>40706.833333333336</c:v>
                </c:pt>
                <c:pt idx="282">
                  <c:v>40706.875</c:v>
                </c:pt>
                <c:pt idx="283">
                  <c:v>40706.916666666664</c:v>
                </c:pt>
                <c:pt idx="284">
                  <c:v>40706.958333333336</c:v>
                </c:pt>
                <c:pt idx="285">
                  <c:v>40707</c:v>
                </c:pt>
                <c:pt idx="286">
                  <c:v>40707.041666666664</c:v>
                </c:pt>
                <c:pt idx="287">
                  <c:v>40707.083333333336</c:v>
                </c:pt>
                <c:pt idx="288">
                  <c:v>40707.125</c:v>
                </c:pt>
                <c:pt idx="289">
                  <c:v>40707.166666666664</c:v>
                </c:pt>
                <c:pt idx="290">
                  <c:v>40707.208333333336</c:v>
                </c:pt>
                <c:pt idx="291">
                  <c:v>40707.25</c:v>
                </c:pt>
                <c:pt idx="292">
                  <c:v>40707.291666666664</c:v>
                </c:pt>
                <c:pt idx="293">
                  <c:v>40707.333333333336</c:v>
                </c:pt>
                <c:pt idx="294">
                  <c:v>40707.375</c:v>
                </c:pt>
                <c:pt idx="295">
                  <c:v>40707.416666666664</c:v>
                </c:pt>
                <c:pt idx="296">
                  <c:v>40707.458333333336</c:v>
                </c:pt>
                <c:pt idx="297">
                  <c:v>40707.5</c:v>
                </c:pt>
                <c:pt idx="298">
                  <c:v>40707.541666666664</c:v>
                </c:pt>
                <c:pt idx="299">
                  <c:v>40707.583333333336</c:v>
                </c:pt>
                <c:pt idx="300">
                  <c:v>40707.625</c:v>
                </c:pt>
                <c:pt idx="301">
                  <c:v>40707.666666666664</c:v>
                </c:pt>
                <c:pt idx="302">
                  <c:v>40707.708333333336</c:v>
                </c:pt>
                <c:pt idx="303">
                  <c:v>40707.75</c:v>
                </c:pt>
                <c:pt idx="304">
                  <c:v>40707.791666666664</c:v>
                </c:pt>
                <c:pt idx="305">
                  <c:v>40707.833333333336</c:v>
                </c:pt>
                <c:pt idx="306">
                  <c:v>40707.875</c:v>
                </c:pt>
                <c:pt idx="307">
                  <c:v>40707.916666666664</c:v>
                </c:pt>
                <c:pt idx="308">
                  <c:v>40707.958333333336</c:v>
                </c:pt>
                <c:pt idx="309">
                  <c:v>40708</c:v>
                </c:pt>
                <c:pt idx="310">
                  <c:v>40708.041666666664</c:v>
                </c:pt>
                <c:pt idx="311">
                  <c:v>40708.083333333336</c:v>
                </c:pt>
                <c:pt idx="312">
                  <c:v>40708.125</c:v>
                </c:pt>
                <c:pt idx="313">
                  <c:v>40708.166666666664</c:v>
                </c:pt>
                <c:pt idx="314">
                  <c:v>40708.208333333336</c:v>
                </c:pt>
                <c:pt idx="315">
                  <c:v>40708.25</c:v>
                </c:pt>
                <c:pt idx="316">
                  <c:v>40708.291666666664</c:v>
                </c:pt>
                <c:pt idx="317">
                  <c:v>40708.333333333336</c:v>
                </c:pt>
                <c:pt idx="318">
                  <c:v>40708.375</c:v>
                </c:pt>
                <c:pt idx="319">
                  <c:v>40708.416666666664</c:v>
                </c:pt>
                <c:pt idx="320">
                  <c:v>40708.458333333336</c:v>
                </c:pt>
                <c:pt idx="321">
                  <c:v>40708.5</c:v>
                </c:pt>
                <c:pt idx="322">
                  <c:v>40708.541666666664</c:v>
                </c:pt>
                <c:pt idx="323">
                  <c:v>40708.583333333336</c:v>
                </c:pt>
                <c:pt idx="324">
                  <c:v>40708.625</c:v>
                </c:pt>
                <c:pt idx="325">
                  <c:v>40708.666666666664</c:v>
                </c:pt>
                <c:pt idx="326">
                  <c:v>40708.708333333336</c:v>
                </c:pt>
                <c:pt idx="327">
                  <c:v>40708.75</c:v>
                </c:pt>
                <c:pt idx="328">
                  <c:v>40708.791666666664</c:v>
                </c:pt>
                <c:pt idx="329">
                  <c:v>40708.833333333336</c:v>
                </c:pt>
                <c:pt idx="330">
                  <c:v>40708.875</c:v>
                </c:pt>
                <c:pt idx="331">
                  <c:v>40708.916666666664</c:v>
                </c:pt>
                <c:pt idx="332">
                  <c:v>40708.958333333336</c:v>
                </c:pt>
                <c:pt idx="333">
                  <c:v>40709</c:v>
                </c:pt>
                <c:pt idx="334">
                  <c:v>40709.041666666664</c:v>
                </c:pt>
                <c:pt idx="335">
                  <c:v>40709.083333333336</c:v>
                </c:pt>
                <c:pt idx="336">
                  <c:v>40709.125</c:v>
                </c:pt>
                <c:pt idx="337">
                  <c:v>40709.166666666664</c:v>
                </c:pt>
                <c:pt idx="338">
                  <c:v>40709.208333333336</c:v>
                </c:pt>
                <c:pt idx="339">
                  <c:v>40709.25</c:v>
                </c:pt>
                <c:pt idx="340">
                  <c:v>40709.291666666664</c:v>
                </c:pt>
                <c:pt idx="341">
                  <c:v>40709.333333333336</c:v>
                </c:pt>
                <c:pt idx="342">
                  <c:v>40709.375</c:v>
                </c:pt>
                <c:pt idx="343">
                  <c:v>40709.416666666664</c:v>
                </c:pt>
                <c:pt idx="344">
                  <c:v>40709.458333333336</c:v>
                </c:pt>
                <c:pt idx="345">
                  <c:v>40709.5</c:v>
                </c:pt>
                <c:pt idx="346">
                  <c:v>40709.541666666664</c:v>
                </c:pt>
                <c:pt idx="347">
                  <c:v>40709.583333333336</c:v>
                </c:pt>
                <c:pt idx="348">
                  <c:v>40709.625</c:v>
                </c:pt>
                <c:pt idx="349">
                  <c:v>40709.666666666664</c:v>
                </c:pt>
                <c:pt idx="350">
                  <c:v>40709.708333333336</c:v>
                </c:pt>
                <c:pt idx="351">
                  <c:v>40709.75</c:v>
                </c:pt>
                <c:pt idx="352">
                  <c:v>40709.791666666664</c:v>
                </c:pt>
                <c:pt idx="353">
                  <c:v>40709.833333333336</c:v>
                </c:pt>
                <c:pt idx="354">
                  <c:v>40709.875</c:v>
                </c:pt>
                <c:pt idx="355">
                  <c:v>40709.916666666664</c:v>
                </c:pt>
                <c:pt idx="356">
                  <c:v>40709.958333333336</c:v>
                </c:pt>
                <c:pt idx="357">
                  <c:v>40710</c:v>
                </c:pt>
                <c:pt idx="358">
                  <c:v>40710.041666666664</c:v>
                </c:pt>
                <c:pt idx="359">
                  <c:v>40710.083333333336</c:v>
                </c:pt>
                <c:pt idx="360">
                  <c:v>40710.125</c:v>
                </c:pt>
                <c:pt idx="361">
                  <c:v>40710.166666666664</c:v>
                </c:pt>
                <c:pt idx="362">
                  <c:v>40710.208333333336</c:v>
                </c:pt>
                <c:pt idx="363">
                  <c:v>40710.25</c:v>
                </c:pt>
                <c:pt idx="364">
                  <c:v>40710.291666666664</c:v>
                </c:pt>
                <c:pt idx="365">
                  <c:v>40710.333333333336</c:v>
                </c:pt>
                <c:pt idx="366">
                  <c:v>40710.375</c:v>
                </c:pt>
                <c:pt idx="367">
                  <c:v>40710.416666666664</c:v>
                </c:pt>
                <c:pt idx="368">
                  <c:v>40710.458333333336</c:v>
                </c:pt>
                <c:pt idx="369">
                  <c:v>40710.5</c:v>
                </c:pt>
                <c:pt idx="370">
                  <c:v>40710.541666666664</c:v>
                </c:pt>
                <c:pt idx="371">
                  <c:v>40710.583333333336</c:v>
                </c:pt>
                <c:pt idx="372">
                  <c:v>40710.625</c:v>
                </c:pt>
                <c:pt idx="373">
                  <c:v>40710.666666666664</c:v>
                </c:pt>
                <c:pt idx="374">
                  <c:v>40710.708333333336</c:v>
                </c:pt>
                <c:pt idx="375">
                  <c:v>40710.75</c:v>
                </c:pt>
                <c:pt idx="376">
                  <c:v>40710.791666666664</c:v>
                </c:pt>
                <c:pt idx="377">
                  <c:v>40710.833333333336</c:v>
                </c:pt>
                <c:pt idx="378">
                  <c:v>40710.875</c:v>
                </c:pt>
                <c:pt idx="379">
                  <c:v>40710.916666666664</c:v>
                </c:pt>
                <c:pt idx="380">
                  <c:v>40710.958333333336</c:v>
                </c:pt>
                <c:pt idx="381">
                  <c:v>40711</c:v>
                </c:pt>
                <c:pt idx="382">
                  <c:v>40711.041666666664</c:v>
                </c:pt>
                <c:pt idx="383">
                  <c:v>40711.083333333336</c:v>
                </c:pt>
                <c:pt idx="384">
                  <c:v>40711.125</c:v>
                </c:pt>
                <c:pt idx="385">
                  <c:v>40711.166666666664</c:v>
                </c:pt>
                <c:pt idx="386">
                  <c:v>40711.208333333336</c:v>
                </c:pt>
                <c:pt idx="387">
                  <c:v>40711.25</c:v>
                </c:pt>
                <c:pt idx="388">
                  <c:v>40711.291666666664</c:v>
                </c:pt>
                <c:pt idx="389">
                  <c:v>40711.333333333336</c:v>
                </c:pt>
                <c:pt idx="390">
                  <c:v>40711.375</c:v>
                </c:pt>
                <c:pt idx="391">
                  <c:v>40711.416666666664</c:v>
                </c:pt>
                <c:pt idx="392">
                  <c:v>40711.458333333336</c:v>
                </c:pt>
                <c:pt idx="393">
                  <c:v>40711.5</c:v>
                </c:pt>
                <c:pt idx="394">
                  <c:v>40711.541666666664</c:v>
                </c:pt>
                <c:pt idx="395">
                  <c:v>40711.583333333336</c:v>
                </c:pt>
                <c:pt idx="396">
                  <c:v>40711.625</c:v>
                </c:pt>
                <c:pt idx="397">
                  <c:v>40711.666666666664</c:v>
                </c:pt>
                <c:pt idx="398">
                  <c:v>40711.708333333336</c:v>
                </c:pt>
                <c:pt idx="399">
                  <c:v>40711.75</c:v>
                </c:pt>
                <c:pt idx="400">
                  <c:v>40711.791666666664</c:v>
                </c:pt>
                <c:pt idx="401">
                  <c:v>40711.833333333336</c:v>
                </c:pt>
                <c:pt idx="402">
                  <c:v>40711.875</c:v>
                </c:pt>
                <c:pt idx="403">
                  <c:v>40711.916666666664</c:v>
                </c:pt>
                <c:pt idx="404">
                  <c:v>40711.958333333336</c:v>
                </c:pt>
                <c:pt idx="405">
                  <c:v>40712</c:v>
                </c:pt>
                <c:pt idx="406">
                  <c:v>40712.041666666664</c:v>
                </c:pt>
                <c:pt idx="407">
                  <c:v>40712.083333333336</c:v>
                </c:pt>
                <c:pt idx="408">
                  <c:v>40712.125</c:v>
                </c:pt>
                <c:pt idx="409">
                  <c:v>40712.166666666664</c:v>
                </c:pt>
                <c:pt idx="410">
                  <c:v>40712.208333333336</c:v>
                </c:pt>
                <c:pt idx="411">
                  <c:v>40712.25</c:v>
                </c:pt>
                <c:pt idx="412">
                  <c:v>40712.291666666664</c:v>
                </c:pt>
                <c:pt idx="413">
                  <c:v>40712.333333333336</c:v>
                </c:pt>
                <c:pt idx="414">
                  <c:v>40712.375</c:v>
                </c:pt>
                <c:pt idx="415">
                  <c:v>40712.416666666664</c:v>
                </c:pt>
                <c:pt idx="416">
                  <c:v>40712.458333333336</c:v>
                </c:pt>
                <c:pt idx="417">
                  <c:v>40712.5</c:v>
                </c:pt>
                <c:pt idx="418">
                  <c:v>40712.541666666664</c:v>
                </c:pt>
                <c:pt idx="419">
                  <c:v>40712.583333333336</c:v>
                </c:pt>
                <c:pt idx="420">
                  <c:v>40712.625</c:v>
                </c:pt>
                <c:pt idx="421">
                  <c:v>40712.666666666664</c:v>
                </c:pt>
                <c:pt idx="422">
                  <c:v>40712.708333333336</c:v>
                </c:pt>
                <c:pt idx="423">
                  <c:v>40712.75</c:v>
                </c:pt>
                <c:pt idx="424">
                  <c:v>40712.791666666664</c:v>
                </c:pt>
                <c:pt idx="425">
                  <c:v>40712.833333333336</c:v>
                </c:pt>
                <c:pt idx="426">
                  <c:v>40712.875</c:v>
                </c:pt>
                <c:pt idx="427">
                  <c:v>40712.916666666664</c:v>
                </c:pt>
                <c:pt idx="428">
                  <c:v>40712.958333333336</c:v>
                </c:pt>
                <c:pt idx="429">
                  <c:v>40713</c:v>
                </c:pt>
                <c:pt idx="430">
                  <c:v>40713.041666666664</c:v>
                </c:pt>
                <c:pt idx="431">
                  <c:v>40713.083333333336</c:v>
                </c:pt>
                <c:pt idx="432">
                  <c:v>40713.125</c:v>
                </c:pt>
                <c:pt idx="433">
                  <c:v>40713.166666666664</c:v>
                </c:pt>
                <c:pt idx="434">
                  <c:v>40713.208333333336</c:v>
                </c:pt>
                <c:pt idx="435">
                  <c:v>40713.25</c:v>
                </c:pt>
                <c:pt idx="436">
                  <c:v>40713.291666666664</c:v>
                </c:pt>
                <c:pt idx="437">
                  <c:v>40713.333333333336</c:v>
                </c:pt>
                <c:pt idx="438">
                  <c:v>40713.375</c:v>
                </c:pt>
                <c:pt idx="439">
                  <c:v>40713.416666666664</c:v>
                </c:pt>
                <c:pt idx="440">
                  <c:v>40713.458333333336</c:v>
                </c:pt>
                <c:pt idx="441">
                  <c:v>40713.5</c:v>
                </c:pt>
                <c:pt idx="442">
                  <c:v>40713.541666666664</c:v>
                </c:pt>
                <c:pt idx="443">
                  <c:v>40713.583333333336</c:v>
                </c:pt>
                <c:pt idx="444">
                  <c:v>40713.625</c:v>
                </c:pt>
                <c:pt idx="445">
                  <c:v>40713.666666666664</c:v>
                </c:pt>
                <c:pt idx="446">
                  <c:v>40713.708333333336</c:v>
                </c:pt>
                <c:pt idx="447">
                  <c:v>40713.75</c:v>
                </c:pt>
                <c:pt idx="448">
                  <c:v>40713.791666666664</c:v>
                </c:pt>
                <c:pt idx="449">
                  <c:v>40713.833333333336</c:v>
                </c:pt>
                <c:pt idx="450">
                  <c:v>40713.875</c:v>
                </c:pt>
                <c:pt idx="451">
                  <c:v>40713.916666666664</c:v>
                </c:pt>
                <c:pt idx="452">
                  <c:v>40713.958333333336</c:v>
                </c:pt>
                <c:pt idx="453">
                  <c:v>40714</c:v>
                </c:pt>
                <c:pt idx="454">
                  <c:v>40714.041666666664</c:v>
                </c:pt>
                <c:pt idx="455">
                  <c:v>40714.083333333336</c:v>
                </c:pt>
                <c:pt idx="456">
                  <c:v>40714.125</c:v>
                </c:pt>
                <c:pt idx="457">
                  <c:v>40714.166666666664</c:v>
                </c:pt>
                <c:pt idx="458">
                  <c:v>40714.208333333336</c:v>
                </c:pt>
                <c:pt idx="459">
                  <c:v>40714.25</c:v>
                </c:pt>
                <c:pt idx="460">
                  <c:v>40714.291666666664</c:v>
                </c:pt>
                <c:pt idx="461">
                  <c:v>40714.333333333336</c:v>
                </c:pt>
                <c:pt idx="462">
                  <c:v>40714.375</c:v>
                </c:pt>
                <c:pt idx="463">
                  <c:v>40714.416666666664</c:v>
                </c:pt>
                <c:pt idx="464">
                  <c:v>40714.458333333336</c:v>
                </c:pt>
                <c:pt idx="465">
                  <c:v>40714.5</c:v>
                </c:pt>
                <c:pt idx="466">
                  <c:v>40714.541666666664</c:v>
                </c:pt>
                <c:pt idx="467">
                  <c:v>40714.583333333336</c:v>
                </c:pt>
                <c:pt idx="468">
                  <c:v>40714.625</c:v>
                </c:pt>
                <c:pt idx="469">
                  <c:v>40714.666666666664</c:v>
                </c:pt>
                <c:pt idx="470">
                  <c:v>40714.708333333336</c:v>
                </c:pt>
                <c:pt idx="471">
                  <c:v>40714.75</c:v>
                </c:pt>
                <c:pt idx="472">
                  <c:v>40714.791666666664</c:v>
                </c:pt>
                <c:pt idx="473">
                  <c:v>40714.833333333336</c:v>
                </c:pt>
                <c:pt idx="474">
                  <c:v>40714.875</c:v>
                </c:pt>
                <c:pt idx="475">
                  <c:v>40714.916666666664</c:v>
                </c:pt>
                <c:pt idx="476">
                  <c:v>40714.958333333336</c:v>
                </c:pt>
                <c:pt idx="477">
                  <c:v>40715</c:v>
                </c:pt>
                <c:pt idx="478">
                  <c:v>40715.041666666664</c:v>
                </c:pt>
                <c:pt idx="479">
                  <c:v>40715.083333333336</c:v>
                </c:pt>
                <c:pt idx="480">
                  <c:v>40715.125</c:v>
                </c:pt>
                <c:pt idx="481">
                  <c:v>40715.166666666664</c:v>
                </c:pt>
                <c:pt idx="482">
                  <c:v>40715.208333333336</c:v>
                </c:pt>
                <c:pt idx="483">
                  <c:v>40715.25</c:v>
                </c:pt>
                <c:pt idx="484">
                  <c:v>40715.291666666664</c:v>
                </c:pt>
                <c:pt idx="485">
                  <c:v>40715.333333333336</c:v>
                </c:pt>
                <c:pt idx="486">
                  <c:v>40715.375</c:v>
                </c:pt>
                <c:pt idx="487">
                  <c:v>40715.416666666664</c:v>
                </c:pt>
                <c:pt idx="488">
                  <c:v>40715.458333333336</c:v>
                </c:pt>
                <c:pt idx="489">
                  <c:v>40715.5</c:v>
                </c:pt>
                <c:pt idx="490">
                  <c:v>40715.541666666664</c:v>
                </c:pt>
                <c:pt idx="491">
                  <c:v>40715.583333333336</c:v>
                </c:pt>
                <c:pt idx="492">
                  <c:v>40715.625</c:v>
                </c:pt>
                <c:pt idx="493">
                  <c:v>40715.666666666664</c:v>
                </c:pt>
                <c:pt idx="494">
                  <c:v>40715.708333333336</c:v>
                </c:pt>
                <c:pt idx="495">
                  <c:v>40715.75</c:v>
                </c:pt>
                <c:pt idx="496">
                  <c:v>40715.791666666664</c:v>
                </c:pt>
                <c:pt idx="497">
                  <c:v>40715.833333333336</c:v>
                </c:pt>
                <c:pt idx="498">
                  <c:v>40715.875</c:v>
                </c:pt>
                <c:pt idx="499">
                  <c:v>40715.916666666664</c:v>
                </c:pt>
                <c:pt idx="500">
                  <c:v>40715.958333333336</c:v>
                </c:pt>
                <c:pt idx="501">
                  <c:v>40716</c:v>
                </c:pt>
                <c:pt idx="502">
                  <c:v>40716.041666666664</c:v>
                </c:pt>
                <c:pt idx="503">
                  <c:v>40716.083333333336</c:v>
                </c:pt>
                <c:pt idx="504">
                  <c:v>40716.125</c:v>
                </c:pt>
                <c:pt idx="505">
                  <c:v>40716.166666666664</c:v>
                </c:pt>
                <c:pt idx="506">
                  <c:v>40716.208333333336</c:v>
                </c:pt>
                <c:pt idx="507">
                  <c:v>40716.25</c:v>
                </c:pt>
                <c:pt idx="508">
                  <c:v>40716.291666666664</c:v>
                </c:pt>
                <c:pt idx="509">
                  <c:v>40716.333333333336</c:v>
                </c:pt>
                <c:pt idx="510">
                  <c:v>40716.375</c:v>
                </c:pt>
                <c:pt idx="511">
                  <c:v>40716.416666666664</c:v>
                </c:pt>
                <c:pt idx="512">
                  <c:v>40716.458333333336</c:v>
                </c:pt>
                <c:pt idx="513">
                  <c:v>40716.5</c:v>
                </c:pt>
                <c:pt idx="514">
                  <c:v>40716.541666666664</c:v>
                </c:pt>
                <c:pt idx="515">
                  <c:v>40716.583333333336</c:v>
                </c:pt>
                <c:pt idx="516">
                  <c:v>40716.625</c:v>
                </c:pt>
                <c:pt idx="517">
                  <c:v>40716.666666666664</c:v>
                </c:pt>
                <c:pt idx="518">
                  <c:v>40716.708333333336</c:v>
                </c:pt>
                <c:pt idx="519">
                  <c:v>40716.75</c:v>
                </c:pt>
                <c:pt idx="520">
                  <c:v>40716.791666666664</c:v>
                </c:pt>
                <c:pt idx="521">
                  <c:v>40716.833333333336</c:v>
                </c:pt>
                <c:pt idx="522">
                  <c:v>40716.875</c:v>
                </c:pt>
                <c:pt idx="523">
                  <c:v>40716.916666666664</c:v>
                </c:pt>
                <c:pt idx="524">
                  <c:v>40716.958333333336</c:v>
                </c:pt>
                <c:pt idx="525">
                  <c:v>40717</c:v>
                </c:pt>
                <c:pt idx="526">
                  <c:v>40717.041666666664</c:v>
                </c:pt>
                <c:pt idx="527">
                  <c:v>40717.083333333336</c:v>
                </c:pt>
                <c:pt idx="528">
                  <c:v>40717.125</c:v>
                </c:pt>
                <c:pt idx="529">
                  <c:v>40717.166666666664</c:v>
                </c:pt>
                <c:pt idx="530">
                  <c:v>40717.208333333336</c:v>
                </c:pt>
                <c:pt idx="531">
                  <c:v>40717.25</c:v>
                </c:pt>
                <c:pt idx="532">
                  <c:v>40717.291666666664</c:v>
                </c:pt>
                <c:pt idx="533">
                  <c:v>40717.333333333336</c:v>
                </c:pt>
                <c:pt idx="534">
                  <c:v>40717.375</c:v>
                </c:pt>
                <c:pt idx="535">
                  <c:v>40717.416666666664</c:v>
                </c:pt>
                <c:pt idx="536">
                  <c:v>40717.458333333336</c:v>
                </c:pt>
                <c:pt idx="537">
                  <c:v>40717.5</c:v>
                </c:pt>
                <c:pt idx="538">
                  <c:v>40717.541666666664</c:v>
                </c:pt>
                <c:pt idx="539">
                  <c:v>40717.583333333336</c:v>
                </c:pt>
                <c:pt idx="540">
                  <c:v>40717.625</c:v>
                </c:pt>
                <c:pt idx="541">
                  <c:v>40717.666666666664</c:v>
                </c:pt>
                <c:pt idx="542">
                  <c:v>40717.708333333336</c:v>
                </c:pt>
                <c:pt idx="543">
                  <c:v>40717.75</c:v>
                </c:pt>
                <c:pt idx="544">
                  <c:v>40717.791666666664</c:v>
                </c:pt>
                <c:pt idx="545">
                  <c:v>40717.833333333336</c:v>
                </c:pt>
                <c:pt idx="546">
                  <c:v>40717.875</c:v>
                </c:pt>
                <c:pt idx="547">
                  <c:v>40717.916666666664</c:v>
                </c:pt>
                <c:pt idx="548">
                  <c:v>40717.958333333336</c:v>
                </c:pt>
                <c:pt idx="549">
                  <c:v>40718</c:v>
                </c:pt>
                <c:pt idx="550">
                  <c:v>40718.041666666664</c:v>
                </c:pt>
                <c:pt idx="551">
                  <c:v>40718.083333333336</c:v>
                </c:pt>
                <c:pt idx="552">
                  <c:v>40718.125</c:v>
                </c:pt>
                <c:pt idx="553">
                  <c:v>40718.166666666664</c:v>
                </c:pt>
                <c:pt idx="554">
                  <c:v>40718.208333333336</c:v>
                </c:pt>
                <c:pt idx="555">
                  <c:v>40718.25</c:v>
                </c:pt>
                <c:pt idx="556">
                  <c:v>40718.291666666664</c:v>
                </c:pt>
                <c:pt idx="557">
                  <c:v>40718.333333333336</c:v>
                </c:pt>
                <c:pt idx="558">
                  <c:v>40718.375</c:v>
                </c:pt>
                <c:pt idx="559">
                  <c:v>40718.416666666664</c:v>
                </c:pt>
                <c:pt idx="560">
                  <c:v>40718.458333333336</c:v>
                </c:pt>
                <c:pt idx="561">
                  <c:v>40718.5</c:v>
                </c:pt>
                <c:pt idx="562">
                  <c:v>40718.541666666664</c:v>
                </c:pt>
                <c:pt idx="563">
                  <c:v>40718.583333333336</c:v>
                </c:pt>
                <c:pt idx="564">
                  <c:v>40718.625</c:v>
                </c:pt>
                <c:pt idx="565">
                  <c:v>40718.666666666664</c:v>
                </c:pt>
                <c:pt idx="566">
                  <c:v>40718.708333333336</c:v>
                </c:pt>
                <c:pt idx="567">
                  <c:v>40718.75</c:v>
                </c:pt>
                <c:pt idx="568">
                  <c:v>40718.791666666664</c:v>
                </c:pt>
                <c:pt idx="569">
                  <c:v>40718.833333333336</c:v>
                </c:pt>
                <c:pt idx="570">
                  <c:v>40718.875</c:v>
                </c:pt>
                <c:pt idx="571">
                  <c:v>40718.916666666664</c:v>
                </c:pt>
                <c:pt idx="572">
                  <c:v>40718.958333333336</c:v>
                </c:pt>
                <c:pt idx="573">
                  <c:v>40719</c:v>
                </c:pt>
                <c:pt idx="574">
                  <c:v>40719.041666666664</c:v>
                </c:pt>
                <c:pt idx="575">
                  <c:v>40719.083333333336</c:v>
                </c:pt>
                <c:pt idx="576">
                  <c:v>40719.125</c:v>
                </c:pt>
                <c:pt idx="577">
                  <c:v>40719.166666666664</c:v>
                </c:pt>
                <c:pt idx="578">
                  <c:v>40719.208333333336</c:v>
                </c:pt>
                <c:pt idx="579">
                  <c:v>40719.25</c:v>
                </c:pt>
                <c:pt idx="580">
                  <c:v>40719.291666666664</c:v>
                </c:pt>
                <c:pt idx="581">
                  <c:v>40719.333333333336</c:v>
                </c:pt>
                <c:pt idx="582">
                  <c:v>40719.375</c:v>
                </c:pt>
                <c:pt idx="583">
                  <c:v>40719.416666666664</c:v>
                </c:pt>
                <c:pt idx="584">
                  <c:v>40719.458333333336</c:v>
                </c:pt>
                <c:pt idx="585">
                  <c:v>40719.5</c:v>
                </c:pt>
                <c:pt idx="586">
                  <c:v>40719.541666666664</c:v>
                </c:pt>
                <c:pt idx="587">
                  <c:v>40719.583333333336</c:v>
                </c:pt>
                <c:pt idx="588">
                  <c:v>40719.625</c:v>
                </c:pt>
                <c:pt idx="589">
                  <c:v>40719.666666666664</c:v>
                </c:pt>
                <c:pt idx="590">
                  <c:v>40719.708333333336</c:v>
                </c:pt>
                <c:pt idx="591">
                  <c:v>40719.75</c:v>
                </c:pt>
                <c:pt idx="592">
                  <c:v>40719.791666666664</c:v>
                </c:pt>
                <c:pt idx="593">
                  <c:v>40719.833333333336</c:v>
                </c:pt>
                <c:pt idx="594">
                  <c:v>40719.875</c:v>
                </c:pt>
                <c:pt idx="595">
                  <c:v>40719.916666666664</c:v>
                </c:pt>
                <c:pt idx="596">
                  <c:v>40719.958333333336</c:v>
                </c:pt>
                <c:pt idx="597">
                  <c:v>40720</c:v>
                </c:pt>
                <c:pt idx="598">
                  <c:v>40720.041666666664</c:v>
                </c:pt>
                <c:pt idx="599">
                  <c:v>40720.083333333336</c:v>
                </c:pt>
                <c:pt idx="600">
                  <c:v>40720.125</c:v>
                </c:pt>
                <c:pt idx="601">
                  <c:v>40720.166666666664</c:v>
                </c:pt>
                <c:pt idx="602">
                  <c:v>40720.208333333336</c:v>
                </c:pt>
                <c:pt idx="603">
                  <c:v>40720.25</c:v>
                </c:pt>
                <c:pt idx="604">
                  <c:v>40720.291666666664</c:v>
                </c:pt>
                <c:pt idx="605">
                  <c:v>40720.333333333336</c:v>
                </c:pt>
                <c:pt idx="606">
                  <c:v>40720.375</c:v>
                </c:pt>
                <c:pt idx="607">
                  <c:v>40720.416666666664</c:v>
                </c:pt>
                <c:pt idx="608">
                  <c:v>40720.458333333336</c:v>
                </c:pt>
                <c:pt idx="609">
                  <c:v>40720.5</c:v>
                </c:pt>
                <c:pt idx="610">
                  <c:v>40720.541666666664</c:v>
                </c:pt>
                <c:pt idx="611">
                  <c:v>40720.583333333336</c:v>
                </c:pt>
                <c:pt idx="612">
                  <c:v>40720.625</c:v>
                </c:pt>
                <c:pt idx="613">
                  <c:v>40720.666666666664</c:v>
                </c:pt>
                <c:pt idx="614">
                  <c:v>40720.708333333336</c:v>
                </c:pt>
                <c:pt idx="615">
                  <c:v>40720.75</c:v>
                </c:pt>
                <c:pt idx="616">
                  <c:v>40720.791666666664</c:v>
                </c:pt>
                <c:pt idx="617">
                  <c:v>40720.833333333336</c:v>
                </c:pt>
                <c:pt idx="618">
                  <c:v>40720.875</c:v>
                </c:pt>
                <c:pt idx="619">
                  <c:v>40720.916666666664</c:v>
                </c:pt>
                <c:pt idx="620">
                  <c:v>40720.958333333336</c:v>
                </c:pt>
                <c:pt idx="621">
                  <c:v>40721</c:v>
                </c:pt>
                <c:pt idx="622">
                  <c:v>40721.041666666664</c:v>
                </c:pt>
                <c:pt idx="623">
                  <c:v>40721.083333333336</c:v>
                </c:pt>
                <c:pt idx="624">
                  <c:v>40721.125</c:v>
                </c:pt>
                <c:pt idx="625">
                  <c:v>40721.166666666664</c:v>
                </c:pt>
                <c:pt idx="626">
                  <c:v>40721.208333333336</c:v>
                </c:pt>
                <c:pt idx="627">
                  <c:v>40721.25</c:v>
                </c:pt>
                <c:pt idx="628">
                  <c:v>40721.291666666664</c:v>
                </c:pt>
                <c:pt idx="629">
                  <c:v>40721.333333333336</c:v>
                </c:pt>
                <c:pt idx="630">
                  <c:v>40721.375</c:v>
                </c:pt>
                <c:pt idx="631">
                  <c:v>40721.416666666664</c:v>
                </c:pt>
                <c:pt idx="632">
                  <c:v>40721.458333333336</c:v>
                </c:pt>
                <c:pt idx="633">
                  <c:v>40721.5</c:v>
                </c:pt>
                <c:pt idx="634">
                  <c:v>40721.541666666664</c:v>
                </c:pt>
                <c:pt idx="635">
                  <c:v>40721.583333333336</c:v>
                </c:pt>
                <c:pt idx="636">
                  <c:v>40721.625</c:v>
                </c:pt>
                <c:pt idx="637">
                  <c:v>40721.666666666664</c:v>
                </c:pt>
                <c:pt idx="638">
                  <c:v>40721.708333333336</c:v>
                </c:pt>
                <c:pt idx="639">
                  <c:v>40721.75</c:v>
                </c:pt>
                <c:pt idx="640">
                  <c:v>40721.791666666664</c:v>
                </c:pt>
                <c:pt idx="641">
                  <c:v>40721.833333333336</c:v>
                </c:pt>
                <c:pt idx="642">
                  <c:v>40721.875</c:v>
                </c:pt>
                <c:pt idx="643">
                  <c:v>40721.916666666664</c:v>
                </c:pt>
                <c:pt idx="644">
                  <c:v>40721.958333333336</c:v>
                </c:pt>
                <c:pt idx="645">
                  <c:v>40722</c:v>
                </c:pt>
                <c:pt idx="646">
                  <c:v>40722.041666666664</c:v>
                </c:pt>
                <c:pt idx="647">
                  <c:v>40722.083333333336</c:v>
                </c:pt>
                <c:pt idx="648">
                  <c:v>40722.125</c:v>
                </c:pt>
                <c:pt idx="649">
                  <c:v>40722.166666666664</c:v>
                </c:pt>
                <c:pt idx="650">
                  <c:v>40722.208333333336</c:v>
                </c:pt>
                <c:pt idx="651">
                  <c:v>40722.25</c:v>
                </c:pt>
                <c:pt idx="652">
                  <c:v>40722.291666666664</c:v>
                </c:pt>
                <c:pt idx="653">
                  <c:v>40722.333333333336</c:v>
                </c:pt>
                <c:pt idx="654">
                  <c:v>40722.375</c:v>
                </c:pt>
                <c:pt idx="655">
                  <c:v>40722.416666666664</c:v>
                </c:pt>
                <c:pt idx="656">
                  <c:v>40722.458333333336</c:v>
                </c:pt>
                <c:pt idx="657">
                  <c:v>40722.5</c:v>
                </c:pt>
                <c:pt idx="658">
                  <c:v>40722.541666666664</c:v>
                </c:pt>
                <c:pt idx="659">
                  <c:v>40722.583333333336</c:v>
                </c:pt>
                <c:pt idx="660">
                  <c:v>40722.625</c:v>
                </c:pt>
                <c:pt idx="661">
                  <c:v>40722.666666666664</c:v>
                </c:pt>
                <c:pt idx="662">
                  <c:v>40722.708333333336</c:v>
                </c:pt>
                <c:pt idx="663">
                  <c:v>40722.75</c:v>
                </c:pt>
                <c:pt idx="664">
                  <c:v>40722.791666666664</c:v>
                </c:pt>
                <c:pt idx="665">
                  <c:v>40722.833333333336</c:v>
                </c:pt>
                <c:pt idx="666">
                  <c:v>40722.875</c:v>
                </c:pt>
                <c:pt idx="667">
                  <c:v>40722.916666666664</c:v>
                </c:pt>
                <c:pt idx="668">
                  <c:v>40722.958333333336</c:v>
                </c:pt>
                <c:pt idx="669">
                  <c:v>40723</c:v>
                </c:pt>
                <c:pt idx="670">
                  <c:v>40723.041666666664</c:v>
                </c:pt>
                <c:pt idx="671">
                  <c:v>40723.083333333336</c:v>
                </c:pt>
                <c:pt idx="672">
                  <c:v>40723.125</c:v>
                </c:pt>
                <c:pt idx="673">
                  <c:v>40723.166666666664</c:v>
                </c:pt>
                <c:pt idx="674">
                  <c:v>40723.208333333336</c:v>
                </c:pt>
                <c:pt idx="675">
                  <c:v>40723.25</c:v>
                </c:pt>
                <c:pt idx="676">
                  <c:v>40723.291666666664</c:v>
                </c:pt>
                <c:pt idx="677">
                  <c:v>40723.333333333336</c:v>
                </c:pt>
                <c:pt idx="678">
                  <c:v>40723.375</c:v>
                </c:pt>
                <c:pt idx="679">
                  <c:v>40723.416666666664</c:v>
                </c:pt>
                <c:pt idx="680">
                  <c:v>40723.458333333336</c:v>
                </c:pt>
                <c:pt idx="681">
                  <c:v>40723.5</c:v>
                </c:pt>
                <c:pt idx="682">
                  <c:v>40723.541666666664</c:v>
                </c:pt>
                <c:pt idx="683">
                  <c:v>40723.583333333336</c:v>
                </c:pt>
                <c:pt idx="684">
                  <c:v>40723.625</c:v>
                </c:pt>
                <c:pt idx="685">
                  <c:v>40723.666666666664</c:v>
                </c:pt>
                <c:pt idx="686">
                  <c:v>40723.708333333336</c:v>
                </c:pt>
                <c:pt idx="687">
                  <c:v>40723.75</c:v>
                </c:pt>
                <c:pt idx="688">
                  <c:v>40723.791666666664</c:v>
                </c:pt>
                <c:pt idx="689">
                  <c:v>40723.833333333336</c:v>
                </c:pt>
                <c:pt idx="690">
                  <c:v>40723.875</c:v>
                </c:pt>
                <c:pt idx="691">
                  <c:v>40723.916666666664</c:v>
                </c:pt>
                <c:pt idx="692">
                  <c:v>40723.958333333336</c:v>
                </c:pt>
                <c:pt idx="693">
                  <c:v>40724</c:v>
                </c:pt>
                <c:pt idx="694">
                  <c:v>40724.041666666664</c:v>
                </c:pt>
                <c:pt idx="695">
                  <c:v>40724.083333333336</c:v>
                </c:pt>
                <c:pt idx="696">
                  <c:v>40724.125</c:v>
                </c:pt>
                <c:pt idx="697">
                  <c:v>40724.166666666664</c:v>
                </c:pt>
                <c:pt idx="698">
                  <c:v>40724.208333333336</c:v>
                </c:pt>
                <c:pt idx="699">
                  <c:v>40724.25</c:v>
                </c:pt>
                <c:pt idx="700">
                  <c:v>40724.291666666664</c:v>
                </c:pt>
                <c:pt idx="701">
                  <c:v>40724.333333333336</c:v>
                </c:pt>
                <c:pt idx="702">
                  <c:v>40724.375</c:v>
                </c:pt>
                <c:pt idx="703">
                  <c:v>40724.416666666664</c:v>
                </c:pt>
                <c:pt idx="704">
                  <c:v>40724.458333333336</c:v>
                </c:pt>
                <c:pt idx="705">
                  <c:v>40724.5</c:v>
                </c:pt>
                <c:pt idx="706">
                  <c:v>40724.541666666664</c:v>
                </c:pt>
                <c:pt idx="707">
                  <c:v>40724.583333333336</c:v>
                </c:pt>
                <c:pt idx="708">
                  <c:v>40724.625</c:v>
                </c:pt>
                <c:pt idx="709">
                  <c:v>40724.666666666664</c:v>
                </c:pt>
                <c:pt idx="710">
                  <c:v>40724.708333333336</c:v>
                </c:pt>
                <c:pt idx="711">
                  <c:v>40724.75</c:v>
                </c:pt>
                <c:pt idx="712">
                  <c:v>40724.791666666664</c:v>
                </c:pt>
                <c:pt idx="713">
                  <c:v>40724.833333333336</c:v>
                </c:pt>
                <c:pt idx="714">
                  <c:v>40724.875</c:v>
                </c:pt>
                <c:pt idx="715">
                  <c:v>40724.916666666664</c:v>
                </c:pt>
                <c:pt idx="716">
                  <c:v>40724.958333333336</c:v>
                </c:pt>
                <c:pt idx="717">
                  <c:v>40725</c:v>
                </c:pt>
                <c:pt idx="718">
                  <c:v>40725.041666666664</c:v>
                </c:pt>
                <c:pt idx="719">
                  <c:v>40725.083333333336</c:v>
                </c:pt>
                <c:pt idx="720">
                  <c:v>40725.125</c:v>
                </c:pt>
                <c:pt idx="721">
                  <c:v>40725.166666666664</c:v>
                </c:pt>
                <c:pt idx="722">
                  <c:v>40725.208333333336</c:v>
                </c:pt>
                <c:pt idx="723">
                  <c:v>40725.25</c:v>
                </c:pt>
                <c:pt idx="724">
                  <c:v>40725.291666666664</c:v>
                </c:pt>
                <c:pt idx="725">
                  <c:v>40725.333333333336</c:v>
                </c:pt>
                <c:pt idx="726">
                  <c:v>40725.375</c:v>
                </c:pt>
                <c:pt idx="727">
                  <c:v>40725.416666666664</c:v>
                </c:pt>
                <c:pt idx="728">
                  <c:v>40725.458333333336</c:v>
                </c:pt>
                <c:pt idx="729">
                  <c:v>40725.5</c:v>
                </c:pt>
                <c:pt idx="730">
                  <c:v>40725.541666666664</c:v>
                </c:pt>
                <c:pt idx="731">
                  <c:v>40725.583333333336</c:v>
                </c:pt>
                <c:pt idx="732">
                  <c:v>40725.625</c:v>
                </c:pt>
                <c:pt idx="733">
                  <c:v>40725.666666666664</c:v>
                </c:pt>
                <c:pt idx="734">
                  <c:v>40725.708333333336</c:v>
                </c:pt>
                <c:pt idx="735">
                  <c:v>40725.75</c:v>
                </c:pt>
                <c:pt idx="736">
                  <c:v>40725.791666666664</c:v>
                </c:pt>
                <c:pt idx="737">
                  <c:v>40725.833333333336</c:v>
                </c:pt>
                <c:pt idx="738">
                  <c:v>40725.875</c:v>
                </c:pt>
                <c:pt idx="739">
                  <c:v>40725.916666666664</c:v>
                </c:pt>
                <c:pt idx="740">
                  <c:v>40725.958333333336</c:v>
                </c:pt>
                <c:pt idx="741">
                  <c:v>40726</c:v>
                </c:pt>
                <c:pt idx="742">
                  <c:v>40726.041666666664</c:v>
                </c:pt>
                <c:pt idx="743">
                  <c:v>40726.083333333336</c:v>
                </c:pt>
                <c:pt idx="744">
                  <c:v>40726.125</c:v>
                </c:pt>
                <c:pt idx="745">
                  <c:v>40726.166666666664</c:v>
                </c:pt>
                <c:pt idx="746">
                  <c:v>40726.208333333336</c:v>
                </c:pt>
                <c:pt idx="747">
                  <c:v>40726.25</c:v>
                </c:pt>
                <c:pt idx="748">
                  <c:v>40726.291666666664</c:v>
                </c:pt>
                <c:pt idx="749">
                  <c:v>40726.333333333336</c:v>
                </c:pt>
                <c:pt idx="750">
                  <c:v>40726.375</c:v>
                </c:pt>
                <c:pt idx="751">
                  <c:v>40726.416666666664</c:v>
                </c:pt>
                <c:pt idx="752">
                  <c:v>40726.458333333336</c:v>
                </c:pt>
                <c:pt idx="753">
                  <c:v>40726.5</c:v>
                </c:pt>
                <c:pt idx="754">
                  <c:v>40726.541666666664</c:v>
                </c:pt>
                <c:pt idx="755">
                  <c:v>40726.583333333336</c:v>
                </c:pt>
                <c:pt idx="756">
                  <c:v>40726.625</c:v>
                </c:pt>
                <c:pt idx="757">
                  <c:v>40726.666666666664</c:v>
                </c:pt>
                <c:pt idx="758">
                  <c:v>40726.708333333336</c:v>
                </c:pt>
                <c:pt idx="759">
                  <c:v>40726.75</c:v>
                </c:pt>
                <c:pt idx="760">
                  <c:v>40726.791666666664</c:v>
                </c:pt>
                <c:pt idx="761">
                  <c:v>40726.833333333336</c:v>
                </c:pt>
                <c:pt idx="762">
                  <c:v>40726.875</c:v>
                </c:pt>
                <c:pt idx="763">
                  <c:v>40726.916666666664</c:v>
                </c:pt>
                <c:pt idx="764">
                  <c:v>40726.958333333336</c:v>
                </c:pt>
                <c:pt idx="765">
                  <c:v>40727</c:v>
                </c:pt>
                <c:pt idx="766">
                  <c:v>40727.041666666664</c:v>
                </c:pt>
                <c:pt idx="767">
                  <c:v>40727.083333333336</c:v>
                </c:pt>
                <c:pt idx="768">
                  <c:v>40727.125</c:v>
                </c:pt>
                <c:pt idx="769">
                  <c:v>40727.166666666664</c:v>
                </c:pt>
                <c:pt idx="770">
                  <c:v>40727.208333333336</c:v>
                </c:pt>
                <c:pt idx="771">
                  <c:v>40727.25</c:v>
                </c:pt>
                <c:pt idx="772">
                  <c:v>40727.291666666664</c:v>
                </c:pt>
                <c:pt idx="773">
                  <c:v>40727.333333333336</c:v>
                </c:pt>
                <c:pt idx="774">
                  <c:v>40727.375</c:v>
                </c:pt>
                <c:pt idx="775">
                  <c:v>40727.416666666664</c:v>
                </c:pt>
                <c:pt idx="776">
                  <c:v>40727.458333333336</c:v>
                </c:pt>
                <c:pt idx="777">
                  <c:v>40727.5</c:v>
                </c:pt>
                <c:pt idx="778">
                  <c:v>40727.541666666664</c:v>
                </c:pt>
                <c:pt idx="779">
                  <c:v>40727.583333333336</c:v>
                </c:pt>
                <c:pt idx="780">
                  <c:v>40727.625</c:v>
                </c:pt>
                <c:pt idx="781">
                  <c:v>40727.666666666664</c:v>
                </c:pt>
                <c:pt idx="782">
                  <c:v>40727.708333333336</c:v>
                </c:pt>
                <c:pt idx="783">
                  <c:v>40727.75</c:v>
                </c:pt>
                <c:pt idx="784">
                  <c:v>40727.791666666664</c:v>
                </c:pt>
                <c:pt idx="785">
                  <c:v>40727.833333333336</c:v>
                </c:pt>
                <c:pt idx="786">
                  <c:v>40727.875</c:v>
                </c:pt>
                <c:pt idx="787">
                  <c:v>40727.916666666664</c:v>
                </c:pt>
                <c:pt idx="788">
                  <c:v>40727.958333333336</c:v>
                </c:pt>
                <c:pt idx="789">
                  <c:v>40728</c:v>
                </c:pt>
                <c:pt idx="790">
                  <c:v>40728.041666666664</c:v>
                </c:pt>
                <c:pt idx="791">
                  <c:v>40728.083333333336</c:v>
                </c:pt>
                <c:pt idx="792">
                  <c:v>40728.125</c:v>
                </c:pt>
                <c:pt idx="793">
                  <c:v>40728.166666666664</c:v>
                </c:pt>
                <c:pt idx="794">
                  <c:v>40728.208333333336</c:v>
                </c:pt>
                <c:pt idx="795">
                  <c:v>40728.25</c:v>
                </c:pt>
                <c:pt idx="796">
                  <c:v>40728.291666666664</c:v>
                </c:pt>
                <c:pt idx="797">
                  <c:v>40728.333333333336</c:v>
                </c:pt>
                <c:pt idx="798">
                  <c:v>40728.375</c:v>
                </c:pt>
                <c:pt idx="799">
                  <c:v>40728.416666666664</c:v>
                </c:pt>
                <c:pt idx="800">
                  <c:v>40728.458333333336</c:v>
                </c:pt>
                <c:pt idx="801">
                  <c:v>40728.5</c:v>
                </c:pt>
                <c:pt idx="802">
                  <c:v>40728.541666666664</c:v>
                </c:pt>
                <c:pt idx="803">
                  <c:v>40728.583333333336</c:v>
                </c:pt>
                <c:pt idx="804">
                  <c:v>40728.625</c:v>
                </c:pt>
                <c:pt idx="805">
                  <c:v>40728.666666666664</c:v>
                </c:pt>
                <c:pt idx="806">
                  <c:v>40728.708333333336</c:v>
                </c:pt>
                <c:pt idx="807">
                  <c:v>40728.75</c:v>
                </c:pt>
                <c:pt idx="808">
                  <c:v>40728.791666666664</c:v>
                </c:pt>
                <c:pt idx="809">
                  <c:v>40728.833333333336</c:v>
                </c:pt>
                <c:pt idx="810">
                  <c:v>40728.875</c:v>
                </c:pt>
                <c:pt idx="811">
                  <c:v>40728.916666666664</c:v>
                </c:pt>
                <c:pt idx="812">
                  <c:v>40728.958333333336</c:v>
                </c:pt>
                <c:pt idx="813">
                  <c:v>40729</c:v>
                </c:pt>
                <c:pt idx="814">
                  <c:v>40729.041666666664</c:v>
                </c:pt>
                <c:pt idx="815">
                  <c:v>40729.083333333336</c:v>
                </c:pt>
                <c:pt idx="816">
                  <c:v>40729.125</c:v>
                </c:pt>
                <c:pt idx="817">
                  <c:v>40729.166666666664</c:v>
                </c:pt>
                <c:pt idx="818">
                  <c:v>40729.208333333336</c:v>
                </c:pt>
                <c:pt idx="819">
                  <c:v>40729.25</c:v>
                </c:pt>
                <c:pt idx="820">
                  <c:v>40729.291666666664</c:v>
                </c:pt>
                <c:pt idx="821">
                  <c:v>40729.333333333336</c:v>
                </c:pt>
                <c:pt idx="822">
                  <c:v>40729.375</c:v>
                </c:pt>
                <c:pt idx="823">
                  <c:v>40729.416666666664</c:v>
                </c:pt>
                <c:pt idx="824">
                  <c:v>40729.458333333336</c:v>
                </c:pt>
                <c:pt idx="825">
                  <c:v>40729.5</c:v>
                </c:pt>
                <c:pt idx="826">
                  <c:v>40729.541666666664</c:v>
                </c:pt>
                <c:pt idx="827">
                  <c:v>40729.583333333336</c:v>
                </c:pt>
                <c:pt idx="828">
                  <c:v>40729.625</c:v>
                </c:pt>
                <c:pt idx="829">
                  <c:v>40729.666666666664</c:v>
                </c:pt>
                <c:pt idx="830">
                  <c:v>40729.708333333336</c:v>
                </c:pt>
                <c:pt idx="831">
                  <c:v>40729.75</c:v>
                </c:pt>
                <c:pt idx="832">
                  <c:v>40729.791666666664</c:v>
                </c:pt>
                <c:pt idx="833">
                  <c:v>40729.833333333336</c:v>
                </c:pt>
                <c:pt idx="834">
                  <c:v>40729.875</c:v>
                </c:pt>
                <c:pt idx="835">
                  <c:v>40729.916666666664</c:v>
                </c:pt>
                <c:pt idx="836">
                  <c:v>40729.958333333336</c:v>
                </c:pt>
                <c:pt idx="837">
                  <c:v>40730</c:v>
                </c:pt>
                <c:pt idx="838">
                  <c:v>40730.041666666664</c:v>
                </c:pt>
                <c:pt idx="839">
                  <c:v>40730.083333333336</c:v>
                </c:pt>
                <c:pt idx="840">
                  <c:v>40730.125</c:v>
                </c:pt>
                <c:pt idx="841">
                  <c:v>40730.166666666664</c:v>
                </c:pt>
                <c:pt idx="842">
                  <c:v>40730.208333333336</c:v>
                </c:pt>
                <c:pt idx="843">
                  <c:v>40730.25</c:v>
                </c:pt>
                <c:pt idx="844">
                  <c:v>40730.291666666664</c:v>
                </c:pt>
                <c:pt idx="845">
                  <c:v>40730.333333333336</c:v>
                </c:pt>
                <c:pt idx="846">
                  <c:v>40730.375</c:v>
                </c:pt>
                <c:pt idx="847">
                  <c:v>40730.416666666664</c:v>
                </c:pt>
                <c:pt idx="848">
                  <c:v>40730.458333333336</c:v>
                </c:pt>
                <c:pt idx="849">
                  <c:v>40730.5</c:v>
                </c:pt>
                <c:pt idx="850">
                  <c:v>40730.541666666664</c:v>
                </c:pt>
                <c:pt idx="851">
                  <c:v>40730.583333333336</c:v>
                </c:pt>
                <c:pt idx="852">
                  <c:v>40730.625</c:v>
                </c:pt>
                <c:pt idx="853">
                  <c:v>40730.666666666664</c:v>
                </c:pt>
                <c:pt idx="854">
                  <c:v>40730.708333333336</c:v>
                </c:pt>
                <c:pt idx="855">
                  <c:v>40730.75</c:v>
                </c:pt>
                <c:pt idx="856">
                  <c:v>40730.791666666664</c:v>
                </c:pt>
                <c:pt idx="857">
                  <c:v>40730.833333333336</c:v>
                </c:pt>
                <c:pt idx="858">
                  <c:v>40730.875</c:v>
                </c:pt>
                <c:pt idx="859">
                  <c:v>40730.916666666664</c:v>
                </c:pt>
                <c:pt idx="860">
                  <c:v>40730.958333333336</c:v>
                </c:pt>
                <c:pt idx="861">
                  <c:v>40731</c:v>
                </c:pt>
                <c:pt idx="862">
                  <c:v>40731.041666666664</c:v>
                </c:pt>
                <c:pt idx="863">
                  <c:v>40731.083333333336</c:v>
                </c:pt>
                <c:pt idx="864">
                  <c:v>40731.125</c:v>
                </c:pt>
                <c:pt idx="865">
                  <c:v>40731.166666666664</c:v>
                </c:pt>
                <c:pt idx="866">
                  <c:v>40731.208333333336</c:v>
                </c:pt>
                <c:pt idx="867">
                  <c:v>40731.25</c:v>
                </c:pt>
                <c:pt idx="868">
                  <c:v>40731.291666666664</c:v>
                </c:pt>
                <c:pt idx="869">
                  <c:v>40731.333333333336</c:v>
                </c:pt>
                <c:pt idx="870">
                  <c:v>40731.375</c:v>
                </c:pt>
                <c:pt idx="871">
                  <c:v>40731.416666666664</c:v>
                </c:pt>
                <c:pt idx="872">
                  <c:v>40731.458333333336</c:v>
                </c:pt>
                <c:pt idx="873">
                  <c:v>40731.5</c:v>
                </c:pt>
                <c:pt idx="874">
                  <c:v>40731.541666666664</c:v>
                </c:pt>
                <c:pt idx="875">
                  <c:v>40731.583333333336</c:v>
                </c:pt>
                <c:pt idx="876">
                  <c:v>40731.625</c:v>
                </c:pt>
                <c:pt idx="877">
                  <c:v>40731.666666666664</c:v>
                </c:pt>
                <c:pt idx="878">
                  <c:v>40731.708333333336</c:v>
                </c:pt>
                <c:pt idx="879">
                  <c:v>40731.75</c:v>
                </c:pt>
                <c:pt idx="880">
                  <c:v>40731.791666666664</c:v>
                </c:pt>
                <c:pt idx="881">
                  <c:v>40731.833333333336</c:v>
                </c:pt>
                <c:pt idx="882">
                  <c:v>40731.875</c:v>
                </c:pt>
                <c:pt idx="883">
                  <c:v>40731.916666666664</c:v>
                </c:pt>
                <c:pt idx="884">
                  <c:v>40731.958333333336</c:v>
                </c:pt>
                <c:pt idx="885">
                  <c:v>40732</c:v>
                </c:pt>
                <c:pt idx="886">
                  <c:v>40732.041666666664</c:v>
                </c:pt>
                <c:pt idx="887">
                  <c:v>40732.083333333328</c:v>
                </c:pt>
                <c:pt idx="888">
                  <c:v>40732.124999999993</c:v>
                </c:pt>
                <c:pt idx="889">
                  <c:v>40732.166666666657</c:v>
                </c:pt>
                <c:pt idx="890">
                  <c:v>40732.208333333321</c:v>
                </c:pt>
                <c:pt idx="891">
                  <c:v>40732.249999999985</c:v>
                </c:pt>
                <c:pt idx="892">
                  <c:v>40732.29166666665</c:v>
                </c:pt>
                <c:pt idx="893">
                  <c:v>40732.333333333314</c:v>
                </c:pt>
                <c:pt idx="894">
                  <c:v>40732.374999999978</c:v>
                </c:pt>
                <c:pt idx="895">
                  <c:v>40732.416666666642</c:v>
                </c:pt>
                <c:pt idx="896">
                  <c:v>40732.458333333307</c:v>
                </c:pt>
                <c:pt idx="897">
                  <c:v>40732.499999999971</c:v>
                </c:pt>
                <c:pt idx="898">
                  <c:v>40732.541666666635</c:v>
                </c:pt>
                <c:pt idx="899">
                  <c:v>40732.583333333299</c:v>
                </c:pt>
                <c:pt idx="900">
                  <c:v>40732.624999999964</c:v>
                </c:pt>
                <c:pt idx="901">
                  <c:v>40732.666666666628</c:v>
                </c:pt>
                <c:pt idx="902">
                  <c:v>40732.708333333292</c:v>
                </c:pt>
                <c:pt idx="903">
                  <c:v>40732.749999999956</c:v>
                </c:pt>
                <c:pt idx="904">
                  <c:v>40732.791666666621</c:v>
                </c:pt>
                <c:pt idx="905">
                  <c:v>40732.833333333285</c:v>
                </c:pt>
                <c:pt idx="906">
                  <c:v>40732.874999999949</c:v>
                </c:pt>
                <c:pt idx="907">
                  <c:v>40732.916666666613</c:v>
                </c:pt>
                <c:pt idx="908">
                  <c:v>40732.958333333278</c:v>
                </c:pt>
                <c:pt idx="909">
                  <c:v>40732.999999999942</c:v>
                </c:pt>
                <c:pt idx="910">
                  <c:v>40733.041666666606</c:v>
                </c:pt>
                <c:pt idx="911">
                  <c:v>40733.08333333327</c:v>
                </c:pt>
                <c:pt idx="912">
                  <c:v>40733.124999999935</c:v>
                </c:pt>
                <c:pt idx="913">
                  <c:v>40733.166666666599</c:v>
                </c:pt>
                <c:pt idx="914">
                  <c:v>40733.208333333263</c:v>
                </c:pt>
                <c:pt idx="915">
                  <c:v>40733.249999999927</c:v>
                </c:pt>
                <c:pt idx="916">
                  <c:v>40733.291666666591</c:v>
                </c:pt>
                <c:pt idx="917">
                  <c:v>40733.333333333256</c:v>
                </c:pt>
                <c:pt idx="918">
                  <c:v>40733.37499999992</c:v>
                </c:pt>
                <c:pt idx="919">
                  <c:v>40733.416666666584</c:v>
                </c:pt>
                <c:pt idx="920">
                  <c:v>40733.458333333248</c:v>
                </c:pt>
                <c:pt idx="921">
                  <c:v>40733.499999999913</c:v>
                </c:pt>
                <c:pt idx="922">
                  <c:v>40733.541666666577</c:v>
                </c:pt>
                <c:pt idx="923">
                  <c:v>40733.583333333241</c:v>
                </c:pt>
                <c:pt idx="924">
                  <c:v>40733.624999999905</c:v>
                </c:pt>
                <c:pt idx="925">
                  <c:v>40733.66666666657</c:v>
                </c:pt>
                <c:pt idx="926">
                  <c:v>40733.708333333234</c:v>
                </c:pt>
                <c:pt idx="927">
                  <c:v>40733.749999999898</c:v>
                </c:pt>
                <c:pt idx="928">
                  <c:v>40733.791666666562</c:v>
                </c:pt>
                <c:pt idx="929">
                  <c:v>40733.833333333227</c:v>
                </c:pt>
                <c:pt idx="930">
                  <c:v>40733.874999999891</c:v>
                </c:pt>
                <c:pt idx="931">
                  <c:v>40733.916666666555</c:v>
                </c:pt>
                <c:pt idx="932">
                  <c:v>40733.958333333219</c:v>
                </c:pt>
                <c:pt idx="933">
                  <c:v>40733.999999999884</c:v>
                </c:pt>
                <c:pt idx="934">
                  <c:v>40734.041666666548</c:v>
                </c:pt>
                <c:pt idx="935">
                  <c:v>40734.083333333212</c:v>
                </c:pt>
                <c:pt idx="936">
                  <c:v>40734.124999999876</c:v>
                </c:pt>
                <c:pt idx="937">
                  <c:v>40734.166666666541</c:v>
                </c:pt>
                <c:pt idx="938">
                  <c:v>40734.208333333205</c:v>
                </c:pt>
                <c:pt idx="939">
                  <c:v>40734.249999999869</c:v>
                </c:pt>
                <c:pt idx="940">
                  <c:v>40734.291666666533</c:v>
                </c:pt>
                <c:pt idx="941">
                  <c:v>40734.333333333198</c:v>
                </c:pt>
                <c:pt idx="942">
                  <c:v>40734.374999999862</c:v>
                </c:pt>
                <c:pt idx="943">
                  <c:v>40734.416666666526</c:v>
                </c:pt>
                <c:pt idx="944">
                  <c:v>40734.45833333319</c:v>
                </c:pt>
                <c:pt idx="945">
                  <c:v>40734.499999999854</c:v>
                </c:pt>
                <c:pt idx="946">
                  <c:v>40734.541666666519</c:v>
                </c:pt>
                <c:pt idx="947">
                  <c:v>40734.583333333183</c:v>
                </c:pt>
                <c:pt idx="948">
                  <c:v>40734.624999999847</c:v>
                </c:pt>
                <c:pt idx="949">
                  <c:v>40734.666666666511</c:v>
                </c:pt>
                <c:pt idx="950">
                  <c:v>40734.708333333176</c:v>
                </c:pt>
                <c:pt idx="951">
                  <c:v>40734.74999999984</c:v>
                </c:pt>
                <c:pt idx="952">
                  <c:v>40734.791666666504</c:v>
                </c:pt>
                <c:pt idx="953">
                  <c:v>40734.833333333168</c:v>
                </c:pt>
                <c:pt idx="954">
                  <c:v>40734.874999999833</c:v>
                </c:pt>
                <c:pt idx="955">
                  <c:v>40734.916666666497</c:v>
                </c:pt>
                <c:pt idx="956">
                  <c:v>40734.958333333161</c:v>
                </c:pt>
                <c:pt idx="957">
                  <c:v>40734.999999999825</c:v>
                </c:pt>
                <c:pt idx="958">
                  <c:v>40735.04166666649</c:v>
                </c:pt>
                <c:pt idx="959">
                  <c:v>40735.083333333154</c:v>
                </c:pt>
                <c:pt idx="960">
                  <c:v>40735.124999999818</c:v>
                </c:pt>
                <c:pt idx="961">
                  <c:v>40735.166666666482</c:v>
                </c:pt>
                <c:pt idx="962">
                  <c:v>40735.208333333147</c:v>
                </c:pt>
                <c:pt idx="963">
                  <c:v>40735.249999999811</c:v>
                </c:pt>
                <c:pt idx="964">
                  <c:v>40735.291666666475</c:v>
                </c:pt>
                <c:pt idx="965">
                  <c:v>40735.333333333139</c:v>
                </c:pt>
                <c:pt idx="966">
                  <c:v>40735.374999999804</c:v>
                </c:pt>
              </c:numCache>
            </c:numRef>
          </c:xVal>
          <c:yVal>
            <c:numRef>
              <c:f>'Rubicon Flows'!$B$2895:$B$3861</c:f>
              <c:numCache>
                <c:formatCode>0</c:formatCode>
                <c:ptCount val="967"/>
                <c:pt idx="0">
                  <c:v>151.5</c:v>
                </c:pt>
                <c:pt idx="1">
                  <c:v>151.5</c:v>
                </c:pt>
                <c:pt idx="2">
                  <c:v>151.5</c:v>
                </c:pt>
                <c:pt idx="3">
                  <c:v>151.5</c:v>
                </c:pt>
                <c:pt idx="4">
                  <c:v>151.5</c:v>
                </c:pt>
                <c:pt idx="5">
                  <c:v>151.5</c:v>
                </c:pt>
                <c:pt idx="6">
                  <c:v>151.5</c:v>
                </c:pt>
                <c:pt idx="7">
                  <c:v>151.5</c:v>
                </c:pt>
                <c:pt idx="8">
                  <c:v>151.5</c:v>
                </c:pt>
                <c:pt idx="9">
                  <c:v>151.5</c:v>
                </c:pt>
                <c:pt idx="10">
                  <c:v>151.5</c:v>
                </c:pt>
                <c:pt idx="11">
                  <c:v>151.5</c:v>
                </c:pt>
                <c:pt idx="12">
                  <c:v>153.5</c:v>
                </c:pt>
                <c:pt idx="13">
                  <c:v>157.69999999999999</c:v>
                </c:pt>
                <c:pt idx="14">
                  <c:v>159.80000000000001</c:v>
                </c:pt>
                <c:pt idx="15">
                  <c:v>159.80000000000001</c:v>
                </c:pt>
                <c:pt idx="16">
                  <c:v>161.9</c:v>
                </c:pt>
                <c:pt idx="17">
                  <c:v>161.9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161.9</c:v>
                </c:pt>
                <c:pt idx="24">
                  <c:v>159.80000000000001</c:v>
                </c:pt>
                <c:pt idx="25">
                  <c:v>157.69999999999999</c:v>
                </c:pt>
                <c:pt idx="26">
                  <c:v>155.6</c:v>
                </c:pt>
                <c:pt idx="27">
                  <c:v>155.6</c:v>
                </c:pt>
                <c:pt idx="28">
                  <c:v>155.6</c:v>
                </c:pt>
                <c:pt idx="29">
                  <c:v>153.5</c:v>
                </c:pt>
                <c:pt idx="30">
                  <c:v>153.5</c:v>
                </c:pt>
                <c:pt idx="31">
                  <c:v>151.5</c:v>
                </c:pt>
                <c:pt idx="32">
                  <c:v>151.5</c:v>
                </c:pt>
                <c:pt idx="33">
                  <c:v>151.5</c:v>
                </c:pt>
                <c:pt idx="34">
                  <c:v>151.5</c:v>
                </c:pt>
                <c:pt idx="35">
                  <c:v>151.5</c:v>
                </c:pt>
                <c:pt idx="36">
                  <c:v>151.5</c:v>
                </c:pt>
                <c:pt idx="37">
                  <c:v>153.5</c:v>
                </c:pt>
                <c:pt idx="38">
                  <c:v>155.6</c:v>
                </c:pt>
                <c:pt idx="39">
                  <c:v>155.6</c:v>
                </c:pt>
                <c:pt idx="40">
                  <c:v>157.69999999999999</c:v>
                </c:pt>
                <c:pt idx="41">
                  <c:v>157.69999999999999</c:v>
                </c:pt>
                <c:pt idx="42">
                  <c:v>157.69999999999999</c:v>
                </c:pt>
                <c:pt idx="43">
                  <c:v>157.69999999999999</c:v>
                </c:pt>
                <c:pt idx="44">
                  <c:v>157.69999999999999</c:v>
                </c:pt>
                <c:pt idx="45">
                  <c:v>157.69999999999999</c:v>
                </c:pt>
                <c:pt idx="46">
                  <c:v>157.69999999999999</c:v>
                </c:pt>
                <c:pt idx="47">
                  <c:v>155.6</c:v>
                </c:pt>
                <c:pt idx="48">
                  <c:v>155.6</c:v>
                </c:pt>
                <c:pt idx="49">
                  <c:v>155.6</c:v>
                </c:pt>
                <c:pt idx="50">
                  <c:v>153.5</c:v>
                </c:pt>
                <c:pt idx="51">
                  <c:v>153.5</c:v>
                </c:pt>
                <c:pt idx="52">
                  <c:v>153.5</c:v>
                </c:pt>
                <c:pt idx="53">
                  <c:v>151.5</c:v>
                </c:pt>
                <c:pt idx="54">
                  <c:v>151.5</c:v>
                </c:pt>
                <c:pt idx="55">
                  <c:v>151.5</c:v>
                </c:pt>
                <c:pt idx="56">
                  <c:v>149.4</c:v>
                </c:pt>
                <c:pt idx="57">
                  <c:v>149.4</c:v>
                </c:pt>
                <c:pt idx="58">
                  <c:v>149.4</c:v>
                </c:pt>
                <c:pt idx="59">
                  <c:v>147.4</c:v>
                </c:pt>
                <c:pt idx="60">
                  <c:v>147.4</c:v>
                </c:pt>
                <c:pt idx="61">
                  <c:v>143.4</c:v>
                </c:pt>
                <c:pt idx="62">
                  <c:v>145.4</c:v>
                </c:pt>
                <c:pt idx="63">
                  <c:v>143.4</c:v>
                </c:pt>
                <c:pt idx="64">
                  <c:v>143.4</c:v>
                </c:pt>
                <c:pt idx="65">
                  <c:v>143.4</c:v>
                </c:pt>
                <c:pt idx="66">
                  <c:v>143.4</c:v>
                </c:pt>
                <c:pt idx="67">
                  <c:v>143.4</c:v>
                </c:pt>
                <c:pt idx="68">
                  <c:v>143.4</c:v>
                </c:pt>
                <c:pt idx="69">
                  <c:v>143.4</c:v>
                </c:pt>
                <c:pt idx="70">
                  <c:v>143.4</c:v>
                </c:pt>
                <c:pt idx="71">
                  <c:v>143.4</c:v>
                </c:pt>
                <c:pt idx="72">
                  <c:v>143.4</c:v>
                </c:pt>
                <c:pt idx="73">
                  <c:v>143.4</c:v>
                </c:pt>
                <c:pt idx="74">
                  <c:v>143.4</c:v>
                </c:pt>
                <c:pt idx="75">
                  <c:v>143.4</c:v>
                </c:pt>
                <c:pt idx="76">
                  <c:v>143.4</c:v>
                </c:pt>
                <c:pt idx="77">
                  <c:v>143.4</c:v>
                </c:pt>
                <c:pt idx="78">
                  <c:v>143.4</c:v>
                </c:pt>
                <c:pt idx="79">
                  <c:v>143.4</c:v>
                </c:pt>
                <c:pt idx="80">
                  <c:v>143.4</c:v>
                </c:pt>
                <c:pt idx="81">
                  <c:v>145.4</c:v>
                </c:pt>
                <c:pt idx="82">
                  <c:v>145.4</c:v>
                </c:pt>
                <c:pt idx="83">
                  <c:v>149.4</c:v>
                </c:pt>
                <c:pt idx="84">
                  <c:v>151.5</c:v>
                </c:pt>
                <c:pt idx="85">
                  <c:v>153.5</c:v>
                </c:pt>
                <c:pt idx="86">
                  <c:v>155.6</c:v>
                </c:pt>
                <c:pt idx="87">
                  <c:v>157.69999999999999</c:v>
                </c:pt>
                <c:pt idx="88">
                  <c:v>159.80000000000001</c:v>
                </c:pt>
                <c:pt idx="89">
                  <c:v>159.80000000000001</c:v>
                </c:pt>
                <c:pt idx="90">
                  <c:v>159.80000000000001</c:v>
                </c:pt>
                <c:pt idx="91">
                  <c:v>159.80000000000001</c:v>
                </c:pt>
                <c:pt idx="92">
                  <c:v>157.69999999999999</c:v>
                </c:pt>
                <c:pt idx="93">
                  <c:v>159.80000000000001</c:v>
                </c:pt>
                <c:pt idx="94">
                  <c:v>157.69999999999999</c:v>
                </c:pt>
                <c:pt idx="95">
                  <c:v>157.69999999999999</c:v>
                </c:pt>
                <c:pt idx="96">
                  <c:v>157.69999999999999</c:v>
                </c:pt>
                <c:pt idx="97">
                  <c:v>157.69999999999999</c:v>
                </c:pt>
                <c:pt idx="98">
                  <c:v>155.6</c:v>
                </c:pt>
                <c:pt idx="99">
                  <c:v>157.69999999999999</c:v>
                </c:pt>
                <c:pt idx="100">
                  <c:v>155.6</c:v>
                </c:pt>
                <c:pt idx="101">
                  <c:v>157.69999999999999</c:v>
                </c:pt>
                <c:pt idx="102">
                  <c:v>157.69999999999999</c:v>
                </c:pt>
                <c:pt idx="103">
                  <c:v>157.69999999999999</c:v>
                </c:pt>
                <c:pt idx="104">
                  <c:v>157.69999999999999</c:v>
                </c:pt>
                <c:pt idx="105">
                  <c:v>159.80000000000001</c:v>
                </c:pt>
                <c:pt idx="106">
                  <c:v>161.9</c:v>
                </c:pt>
                <c:pt idx="107">
                  <c:v>159.80000000000001</c:v>
                </c:pt>
                <c:pt idx="108">
                  <c:v>161.9</c:v>
                </c:pt>
                <c:pt idx="109">
                  <c:v>161.9</c:v>
                </c:pt>
                <c:pt idx="110">
                  <c:v>161.9</c:v>
                </c:pt>
                <c:pt idx="111">
                  <c:v>166.2</c:v>
                </c:pt>
                <c:pt idx="112">
                  <c:v>172.7</c:v>
                </c:pt>
                <c:pt idx="113">
                  <c:v>179.4</c:v>
                </c:pt>
                <c:pt idx="114">
                  <c:v>186.2</c:v>
                </c:pt>
                <c:pt idx="115">
                  <c:v>193.2</c:v>
                </c:pt>
                <c:pt idx="116">
                  <c:v>197.9</c:v>
                </c:pt>
                <c:pt idx="117">
                  <c:v>202.7</c:v>
                </c:pt>
                <c:pt idx="118">
                  <c:v>207.5</c:v>
                </c:pt>
                <c:pt idx="119">
                  <c:v>215.6</c:v>
                </c:pt>
                <c:pt idx="120">
                  <c:v>227.2</c:v>
                </c:pt>
                <c:pt idx="121">
                  <c:v>239.1</c:v>
                </c:pt>
                <c:pt idx="122">
                  <c:v>254.5</c:v>
                </c:pt>
                <c:pt idx="123">
                  <c:v>273.8</c:v>
                </c:pt>
                <c:pt idx="124">
                  <c:v>287.2</c:v>
                </c:pt>
                <c:pt idx="125">
                  <c:v>297.5</c:v>
                </c:pt>
                <c:pt idx="126">
                  <c:v>308</c:v>
                </c:pt>
                <c:pt idx="127">
                  <c:v>311.60000000000002</c:v>
                </c:pt>
                <c:pt idx="128">
                  <c:v>318.7</c:v>
                </c:pt>
                <c:pt idx="129">
                  <c:v>318.7</c:v>
                </c:pt>
                <c:pt idx="130">
                  <c:v>326</c:v>
                </c:pt>
                <c:pt idx="131">
                  <c:v>326</c:v>
                </c:pt>
                <c:pt idx="132">
                  <c:v>318.7</c:v>
                </c:pt>
                <c:pt idx="133">
                  <c:v>315.10000000000002</c:v>
                </c:pt>
                <c:pt idx="134">
                  <c:v>308</c:v>
                </c:pt>
                <c:pt idx="135">
                  <c:v>304.5</c:v>
                </c:pt>
                <c:pt idx="136">
                  <c:v>294</c:v>
                </c:pt>
                <c:pt idx="137">
                  <c:v>287.2</c:v>
                </c:pt>
                <c:pt idx="138">
                  <c:v>280.5</c:v>
                </c:pt>
                <c:pt idx="139">
                  <c:v>273.8</c:v>
                </c:pt>
                <c:pt idx="140">
                  <c:v>267.3</c:v>
                </c:pt>
                <c:pt idx="141">
                  <c:v>260.8</c:v>
                </c:pt>
                <c:pt idx="142">
                  <c:v>254.5</c:v>
                </c:pt>
                <c:pt idx="143">
                  <c:v>251.4</c:v>
                </c:pt>
                <c:pt idx="144">
                  <c:v>245.2</c:v>
                </c:pt>
                <c:pt idx="145">
                  <c:v>245.2</c:v>
                </c:pt>
                <c:pt idx="146">
                  <c:v>239.1</c:v>
                </c:pt>
                <c:pt idx="147">
                  <c:v>236.1</c:v>
                </c:pt>
                <c:pt idx="148">
                  <c:v>230.1</c:v>
                </c:pt>
                <c:pt idx="149">
                  <c:v>227.2</c:v>
                </c:pt>
                <c:pt idx="150">
                  <c:v>224.2</c:v>
                </c:pt>
                <c:pt idx="151">
                  <c:v>224.2</c:v>
                </c:pt>
                <c:pt idx="152">
                  <c:v>221.3</c:v>
                </c:pt>
                <c:pt idx="153">
                  <c:v>218.5</c:v>
                </c:pt>
                <c:pt idx="154">
                  <c:v>212.8</c:v>
                </c:pt>
                <c:pt idx="155">
                  <c:v>210</c:v>
                </c:pt>
                <c:pt idx="156">
                  <c:v>207.5</c:v>
                </c:pt>
                <c:pt idx="157">
                  <c:v>205.1</c:v>
                </c:pt>
                <c:pt idx="158">
                  <c:v>205.1</c:v>
                </c:pt>
                <c:pt idx="159">
                  <c:v>205.1</c:v>
                </c:pt>
                <c:pt idx="160">
                  <c:v>205.1</c:v>
                </c:pt>
                <c:pt idx="161">
                  <c:v>207.5</c:v>
                </c:pt>
                <c:pt idx="162">
                  <c:v>207.5</c:v>
                </c:pt>
                <c:pt idx="163">
                  <c:v>210</c:v>
                </c:pt>
                <c:pt idx="164">
                  <c:v>210</c:v>
                </c:pt>
                <c:pt idx="165">
                  <c:v>212.8</c:v>
                </c:pt>
                <c:pt idx="166">
                  <c:v>212.8</c:v>
                </c:pt>
                <c:pt idx="167">
                  <c:v>212.8</c:v>
                </c:pt>
                <c:pt idx="168">
                  <c:v>210</c:v>
                </c:pt>
                <c:pt idx="169">
                  <c:v>210</c:v>
                </c:pt>
                <c:pt idx="170">
                  <c:v>207.5</c:v>
                </c:pt>
                <c:pt idx="171">
                  <c:v>207.5</c:v>
                </c:pt>
                <c:pt idx="172">
                  <c:v>205.1</c:v>
                </c:pt>
                <c:pt idx="173">
                  <c:v>202.7</c:v>
                </c:pt>
                <c:pt idx="174">
                  <c:v>202.7</c:v>
                </c:pt>
                <c:pt idx="175">
                  <c:v>200.3</c:v>
                </c:pt>
                <c:pt idx="176">
                  <c:v>200.3</c:v>
                </c:pt>
                <c:pt idx="177">
                  <c:v>197.9</c:v>
                </c:pt>
                <c:pt idx="178">
                  <c:v>195.5</c:v>
                </c:pt>
                <c:pt idx="179">
                  <c:v>193.2</c:v>
                </c:pt>
                <c:pt idx="180">
                  <c:v>190.8</c:v>
                </c:pt>
                <c:pt idx="181">
                  <c:v>190.8</c:v>
                </c:pt>
                <c:pt idx="182">
                  <c:v>190.8</c:v>
                </c:pt>
                <c:pt idx="183">
                  <c:v>190.8</c:v>
                </c:pt>
                <c:pt idx="184">
                  <c:v>233.1</c:v>
                </c:pt>
                <c:pt idx="185">
                  <c:v>301</c:v>
                </c:pt>
                <c:pt idx="186">
                  <c:v>344.7</c:v>
                </c:pt>
                <c:pt idx="187">
                  <c:v>429.8</c:v>
                </c:pt>
                <c:pt idx="188">
                  <c:v>547.20000000000005</c:v>
                </c:pt>
                <c:pt idx="189">
                  <c:v>668.4</c:v>
                </c:pt>
                <c:pt idx="190">
                  <c:v>710</c:v>
                </c:pt>
                <c:pt idx="191">
                  <c:v>805.6</c:v>
                </c:pt>
                <c:pt idx="192">
                  <c:v>906.8</c:v>
                </c:pt>
                <c:pt idx="193">
                  <c:v>974.1</c:v>
                </c:pt>
                <c:pt idx="194">
                  <c:v>1059</c:v>
                </c:pt>
                <c:pt idx="195">
                  <c:v>1156</c:v>
                </c:pt>
                <c:pt idx="196">
                  <c:v>1268</c:v>
                </c:pt>
                <c:pt idx="197">
                  <c:v>1263</c:v>
                </c:pt>
                <c:pt idx="198">
                  <c:v>1250</c:v>
                </c:pt>
                <c:pt idx="199">
                  <c:v>1245</c:v>
                </c:pt>
                <c:pt idx="200">
                  <c:v>1245</c:v>
                </c:pt>
                <c:pt idx="201">
                  <c:v>1227</c:v>
                </c:pt>
                <c:pt idx="202">
                  <c:v>1192</c:v>
                </c:pt>
                <c:pt idx="203">
                  <c:v>1152</c:v>
                </c:pt>
                <c:pt idx="204">
                  <c:v>1143</c:v>
                </c:pt>
                <c:pt idx="205">
                  <c:v>1126</c:v>
                </c:pt>
                <c:pt idx="206">
                  <c:v>1109</c:v>
                </c:pt>
                <c:pt idx="207">
                  <c:v>1122</c:v>
                </c:pt>
                <c:pt idx="208">
                  <c:v>1143</c:v>
                </c:pt>
                <c:pt idx="209">
                  <c:v>1161</c:v>
                </c:pt>
                <c:pt idx="210">
                  <c:v>1174</c:v>
                </c:pt>
                <c:pt idx="211">
                  <c:v>1205</c:v>
                </c:pt>
                <c:pt idx="212">
                  <c:v>1241</c:v>
                </c:pt>
                <c:pt idx="213">
                  <c:v>1272</c:v>
                </c:pt>
                <c:pt idx="214">
                  <c:v>1318</c:v>
                </c:pt>
                <c:pt idx="215">
                  <c:v>1346</c:v>
                </c:pt>
                <c:pt idx="216">
                  <c:v>1374</c:v>
                </c:pt>
                <c:pt idx="217">
                  <c:v>1402</c:v>
                </c:pt>
                <c:pt idx="218">
                  <c:v>1416</c:v>
                </c:pt>
                <c:pt idx="219">
                  <c:v>1435</c:v>
                </c:pt>
                <c:pt idx="220">
                  <c:v>1430</c:v>
                </c:pt>
                <c:pt idx="221">
                  <c:v>1411</c:v>
                </c:pt>
                <c:pt idx="222">
                  <c:v>1430</c:v>
                </c:pt>
                <c:pt idx="223">
                  <c:v>1430</c:v>
                </c:pt>
                <c:pt idx="224">
                  <c:v>1449</c:v>
                </c:pt>
                <c:pt idx="225">
                  <c:v>1402</c:v>
                </c:pt>
                <c:pt idx="226">
                  <c:v>1364</c:v>
                </c:pt>
                <c:pt idx="227">
                  <c:v>1332</c:v>
                </c:pt>
                <c:pt idx="228">
                  <c:v>1295</c:v>
                </c:pt>
                <c:pt idx="229">
                  <c:v>1282</c:v>
                </c:pt>
                <c:pt idx="230">
                  <c:v>1254</c:v>
                </c:pt>
                <c:pt idx="231">
                  <c:v>1268</c:v>
                </c:pt>
                <c:pt idx="232">
                  <c:v>1309</c:v>
                </c:pt>
                <c:pt idx="233">
                  <c:v>1318</c:v>
                </c:pt>
                <c:pt idx="234">
                  <c:v>1346</c:v>
                </c:pt>
                <c:pt idx="235">
                  <c:v>1388</c:v>
                </c:pt>
                <c:pt idx="236">
                  <c:v>1425</c:v>
                </c:pt>
                <c:pt idx="237">
                  <c:v>1483</c:v>
                </c:pt>
                <c:pt idx="238">
                  <c:v>1511</c:v>
                </c:pt>
                <c:pt idx="239">
                  <c:v>1560</c:v>
                </c:pt>
                <c:pt idx="240">
                  <c:v>1555</c:v>
                </c:pt>
                <c:pt idx="241">
                  <c:v>1550</c:v>
                </c:pt>
                <c:pt idx="242">
                  <c:v>1550</c:v>
                </c:pt>
                <c:pt idx="243">
                  <c:v>1541</c:v>
                </c:pt>
                <c:pt idx="244">
                  <c:v>1516</c:v>
                </c:pt>
                <c:pt idx="245">
                  <c:v>1516</c:v>
                </c:pt>
                <c:pt idx="246">
                  <c:v>1526</c:v>
                </c:pt>
                <c:pt idx="247">
                  <c:v>1526</c:v>
                </c:pt>
                <c:pt idx="248">
                  <c:v>1502</c:v>
                </c:pt>
                <c:pt idx="249">
                  <c:v>1449</c:v>
                </c:pt>
                <c:pt idx="250">
                  <c:v>1411</c:v>
                </c:pt>
                <c:pt idx="251">
                  <c:v>1378</c:v>
                </c:pt>
                <c:pt idx="252">
                  <c:v>1355</c:v>
                </c:pt>
                <c:pt idx="253">
                  <c:v>1332</c:v>
                </c:pt>
                <c:pt idx="254">
                  <c:v>1318</c:v>
                </c:pt>
                <c:pt idx="255">
                  <c:v>1318</c:v>
                </c:pt>
                <c:pt idx="256">
                  <c:v>1346</c:v>
                </c:pt>
                <c:pt idx="257">
                  <c:v>1364</c:v>
                </c:pt>
                <c:pt idx="258">
                  <c:v>1392</c:v>
                </c:pt>
                <c:pt idx="259">
                  <c:v>1425</c:v>
                </c:pt>
                <c:pt idx="260">
                  <c:v>1449</c:v>
                </c:pt>
                <c:pt idx="261">
                  <c:v>1483</c:v>
                </c:pt>
                <c:pt idx="262">
                  <c:v>1516</c:v>
                </c:pt>
                <c:pt idx="263">
                  <c:v>1531</c:v>
                </c:pt>
                <c:pt idx="264">
                  <c:v>1531</c:v>
                </c:pt>
                <c:pt idx="265">
                  <c:v>1531</c:v>
                </c:pt>
                <c:pt idx="266">
                  <c:v>1545</c:v>
                </c:pt>
                <c:pt idx="267">
                  <c:v>1550</c:v>
                </c:pt>
                <c:pt idx="268">
                  <c:v>1555</c:v>
                </c:pt>
                <c:pt idx="269">
                  <c:v>1560</c:v>
                </c:pt>
                <c:pt idx="270">
                  <c:v>1560</c:v>
                </c:pt>
                <c:pt idx="271">
                  <c:v>1560</c:v>
                </c:pt>
                <c:pt idx="272">
                  <c:v>1541</c:v>
                </c:pt>
                <c:pt idx="273">
                  <c:v>1511</c:v>
                </c:pt>
                <c:pt idx="274">
                  <c:v>1449</c:v>
                </c:pt>
                <c:pt idx="275">
                  <c:v>1411</c:v>
                </c:pt>
                <c:pt idx="276">
                  <c:v>1374</c:v>
                </c:pt>
                <c:pt idx="277">
                  <c:v>1346</c:v>
                </c:pt>
                <c:pt idx="278">
                  <c:v>1314</c:v>
                </c:pt>
                <c:pt idx="279">
                  <c:v>1295</c:v>
                </c:pt>
                <c:pt idx="280">
                  <c:v>1300</c:v>
                </c:pt>
                <c:pt idx="281">
                  <c:v>1304</c:v>
                </c:pt>
                <c:pt idx="282">
                  <c:v>1337</c:v>
                </c:pt>
                <c:pt idx="283">
                  <c:v>1355</c:v>
                </c:pt>
                <c:pt idx="284">
                  <c:v>1392</c:v>
                </c:pt>
                <c:pt idx="285">
                  <c:v>1416</c:v>
                </c:pt>
                <c:pt idx="286">
                  <c:v>1430</c:v>
                </c:pt>
                <c:pt idx="287">
                  <c:v>1454</c:v>
                </c:pt>
                <c:pt idx="288">
                  <c:v>1483</c:v>
                </c:pt>
                <c:pt idx="289">
                  <c:v>1507</c:v>
                </c:pt>
                <c:pt idx="290">
                  <c:v>1536</c:v>
                </c:pt>
                <c:pt idx="291">
                  <c:v>1545</c:v>
                </c:pt>
                <c:pt idx="292">
                  <c:v>1550</c:v>
                </c:pt>
                <c:pt idx="293">
                  <c:v>1545</c:v>
                </c:pt>
                <c:pt idx="294">
                  <c:v>1550</c:v>
                </c:pt>
                <c:pt idx="295">
                  <c:v>1550</c:v>
                </c:pt>
                <c:pt idx="296">
                  <c:v>1507</c:v>
                </c:pt>
                <c:pt idx="297">
                  <c:v>1463</c:v>
                </c:pt>
                <c:pt idx="298">
                  <c:v>1430</c:v>
                </c:pt>
                <c:pt idx="299">
                  <c:v>1397</c:v>
                </c:pt>
                <c:pt idx="300">
                  <c:v>1360</c:v>
                </c:pt>
                <c:pt idx="301">
                  <c:v>1332</c:v>
                </c:pt>
                <c:pt idx="302">
                  <c:v>1323</c:v>
                </c:pt>
                <c:pt idx="303">
                  <c:v>1318</c:v>
                </c:pt>
                <c:pt idx="304">
                  <c:v>1323</c:v>
                </c:pt>
                <c:pt idx="305">
                  <c:v>1346</c:v>
                </c:pt>
                <c:pt idx="306">
                  <c:v>1374</c:v>
                </c:pt>
                <c:pt idx="307">
                  <c:v>1407</c:v>
                </c:pt>
                <c:pt idx="308">
                  <c:v>1440</c:v>
                </c:pt>
                <c:pt idx="309">
                  <c:v>1492</c:v>
                </c:pt>
                <c:pt idx="310">
                  <c:v>1502</c:v>
                </c:pt>
                <c:pt idx="311">
                  <c:v>1516</c:v>
                </c:pt>
                <c:pt idx="312">
                  <c:v>1550</c:v>
                </c:pt>
                <c:pt idx="313">
                  <c:v>1564</c:v>
                </c:pt>
                <c:pt idx="314">
                  <c:v>1595</c:v>
                </c:pt>
                <c:pt idx="315">
                  <c:v>1591</c:v>
                </c:pt>
                <c:pt idx="316">
                  <c:v>1609</c:v>
                </c:pt>
                <c:pt idx="317">
                  <c:v>1609</c:v>
                </c:pt>
                <c:pt idx="318">
                  <c:v>1609</c:v>
                </c:pt>
                <c:pt idx="319">
                  <c:v>1654</c:v>
                </c:pt>
                <c:pt idx="320">
                  <c:v>1613</c:v>
                </c:pt>
                <c:pt idx="321">
                  <c:v>1569</c:v>
                </c:pt>
                <c:pt idx="322">
                  <c:v>1564</c:v>
                </c:pt>
                <c:pt idx="323">
                  <c:v>1564</c:v>
                </c:pt>
                <c:pt idx="324">
                  <c:v>1545</c:v>
                </c:pt>
                <c:pt idx="325">
                  <c:v>1541</c:v>
                </c:pt>
                <c:pt idx="326">
                  <c:v>1454</c:v>
                </c:pt>
                <c:pt idx="327">
                  <c:v>1463</c:v>
                </c:pt>
                <c:pt idx="328">
                  <c:v>1473</c:v>
                </c:pt>
                <c:pt idx="329">
                  <c:v>1521</c:v>
                </c:pt>
                <c:pt idx="330">
                  <c:v>1560</c:v>
                </c:pt>
                <c:pt idx="331">
                  <c:v>1595</c:v>
                </c:pt>
                <c:pt idx="332">
                  <c:v>1649</c:v>
                </c:pt>
                <c:pt idx="333">
                  <c:v>1672</c:v>
                </c:pt>
                <c:pt idx="334">
                  <c:v>1699</c:v>
                </c:pt>
                <c:pt idx="335">
                  <c:v>1731</c:v>
                </c:pt>
                <c:pt idx="336">
                  <c:v>1754</c:v>
                </c:pt>
                <c:pt idx="337">
                  <c:v>1776</c:v>
                </c:pt>
                <c:pt idx="338">
                  <c:v>1813</c:v>
                </c:pt>
                <c:pt idx="339">
                  <c:v>1827</c:v>
                </c:pt>
                <c:pt idx="340">
                  <c:v>1846</c:v>
                </c:pt>
                <c:pt idx="341">
                  <c:v>1846</c:v>
                </c:pt>
                <c:pt idx="342">
                  <c:v>1846</c:v>
                </c:pt>
                <c:pt idx="343">
                  <c:v>1818</c:v>
                </c:pt>
                <c:pt idx="344">
                  <c:v>1799</c:v>
                </c:pt>
                <c:pt idx="345">
                  <c:v>1767</c:v>
                </c:pt>
                <c:pt idx="346">
                  <c:v>1763</c:v>
                </c:pt>
                <c:pt idx="347">
                  <c:v>1694</c:v>
                </c:pt>
                <c:pt idx="348">
                  <c:v>1663</c:v>
                </c:pt>
                <c:pt idx="349">
                  <c:v>1640</c:v>
                </c:pt>
                <c:pt idx="350">
                  <c:v>1609</c:v>
                </c:pt>
                <c:pt idx="351">
                  <c:v>1609</c:v>
                </c:pt>
                <c:pt idx="352">
                  <c:v>1640</c:v>
                </c:pt>
                <c:pt idx="353">
                  <c:v>1699</c:v>
                </c:pt>
                <c:pt idx="354">
                  <c:v>1758</c:v>
                </c:pt>
                <c:pt idx="355">
                  <c:v>1781</c:v>
                </c:pt>
                <c:pt idx="356">
                  <c:v>1790</c:v>
                </c:pt>
                <c:pt idx="357">
                  <c:v>1823</c:v>
                </c:pt>
                <c:pt idx="358">
                  <c:v>1813</c:v>
                </c:pt>
                <c:pt idx="359">
                  <c:v>1813</c:v>
                </c:pt>
                <c:pt idx="360">
                  <c:v>1818</c:v>
                </c:pt>
                <c:pt idx="361">
                  <c:v>1823</c:v>
                </c:pt>
                <c:pt idx="362">
                  <c:v>1836</c:v>
                </c:pt>
                <c:pt idx="363">
                  <c:v>1860</c:v>
                </c:pt>
                <c:pt idx="364">
                  <c:v>1855</c:v>
                </c:pt>
                <c:pt idx="365">
                  <c:v>1864</c:v>
                </c:pt>
                <c:pt idx="366">
                  <c:v>1827</c:v>
                </c:pt>
                <c:pt idx="367">
                  <c:v>1818</c:v>
                </c:pt>
                <c:pt idx="368">
                  <c:v>1804</c:v>
                </c:pt>
                <c:pt idx="369">
                  <c:v>1744</c:v>
                </c:pt>
                <c:pt idx="370">
                  <c:v>1703</c:v>
                </c:pt>
                <c:pt idx="371">
                  <c:v>1663</c:v>
                </c:pt>
                <c:pt idx="372">
                  <c:v>1613</c:v>
                </c:pt>
                <c:pt idx="373">
                  <c:v>1573</c:v>
                </c:pt>
                <c:pt idx="374">
                  <c:v>1545</c:v>
                </c:pt>
                <c:pt idx="375">
                  <c:v>1531</c:v>
                </c:pt>
                <c:pt idx="376">
                  <c:v>1521</c:v>
                </c:pt>
                <c:pt idx="377">
                  <c:v>1516</c:v>
                </c:pt>
                <c:pt idx="378">
                  <c:v>1516</c:v>
                </c:pt>
                <c:pt idx="379">
                  <c:v>1511</c:v>
                </c:pt>
                <c:pt idx="380">
                  <c:v>1526</c:v>
                </c:pt>
                <c:pt idx="381">
                  <c:v>1531</c:v>
                </c:pt>
                <c:pt idx="382">
                  <c:v>1541</c:v>
                </c:pt>
                <c:pt idx="383">
                  <c:v>1541</c:v>
                </c:pt>
                <c:pt idx="384">
                  <c:v>1573</c:v>
                </c:pt>
                <c:pt idx="385">
                  <c:v>1595</c:v>
                </c:pt>
                <c:pt idx="386">
                  <c:v>1595</c:v>
                </c:pt>
                <c:pt idx="387">
                  <c:v>1595</c:v>
                </c:pt>
                <c:pt idx="388">
                  <c:v>1587</c:v>
                </c:pt>
                <c:pt idx="389">
                  <c:v>1587</c:v>
                </c:pt>
                <c:pt idx="390">
                  <c:v>1587</c:v>
                </c:pt>
                <c:pt idx="391">
                  <c:v>1564</c:v>
                </c:pt>
                <c:pt idx="392">
                  <c:v>1516</c:v>
                </c:pt>
                <c:pt idx="393">
                  <c:v>1492</c:v>
                </c:pt>
                <c:pt idx="394">
                  <c:v>1459</c:v>
                </c:pt>
                <c:pt idx="395">
                  <c:v>1411</c:v>
                </c:pt>
                <c:pt idx="396">
                  <c:v>1383</c:v>
                </c:pt>
                <c:pt idx="397">
                  <c:v>1350</c:v>
                </c:pt>
                <c:pt idx="398">
                  <c:v>1332</c:v>
                </c:pt>
                <c:pt idx="399">
                  <c:v>1318</c:v>
                </c:pt>
                <c:pt idx="400">
                  <c:v>1300</c:v>
                </c:pt>
                <c:pt idx="401">
                  <c:v>1318</c:v>
                </c:pt>
                <c:pt idx="402">
                  <c:v>1332</c:v>
                </c:pt>
                <c:pt idx="403">
                  <c:v>1360</c:v>
                </c:pt>
                <c:pt idx="404">
                  <c:v>1374</c:v>
                </c:pt>
                <c:pt idx="405">
                  <c:v>1407</c:v>
                </c:pt>
                <c:pt idx="406">
                  <c:v>1425</c:v>
                </c:pt>
                <c:pt idx="407">
                  <c:v>1444</c:v>
                </c:pt>
                <c:pt idx="408">
                  <c:v>1468</c:v>
                </c:pt>
                <c:pt idx="409">
                  <c:v>1487</c:v>
                </c:pt>
                <c:pt idx="410">
                  <c:v>1502</c:v>
                </c:pt>
                <c:pt idx="411">
                  <c:v>1511</c:v>
                </c:pt>
                <c:pt idx="412">
                  <c:v>1526</c:v>
                </c:pt>
                <c:pt idx="413">
                  <c:v>1536</c:v>
                </c:pt>
                <c:pt idx="414">
                  <c:v>1521</c:v>
                </c:pt>
                <c:pt idx="415">
                  <c:v>1511</c:v>
                </c:pt>
                <c:pt idx="416">
                  <c:v>1511</c:v>
                </c:pt>
                <c:pt idx="417">
                  <c:v>1478</c:v>
                </c:pt>
                <c:pt idx="418">
                  <c:v>1430</c:v>
                </c:pt>
                <c:pt idx="419">
                  <c:v>1378</c:v>
                </c:pt>
                <c:pt idx="420">
                  <c:v>1350</c:v>
                </c:pt>
                <c:pt idx="421">
                  <c:v>1318</c:v>
                </c:pt>
                <c:pt idx="422">
                  <c:v>1304</c:v>
                </c:pt>
                <c:pt idx="423">
                  <c:v>1277</c:v>
                </c:pt>
                <c:pt idx="424">
                  <c:v>1286</c:v>
                </c:pt>
                <c:pt idx="425">
                  <c:v>1286</c:v>
                </c:pt>
                <c:pt idx="426">
                  <c:v>1304</c:v>
                </c:pt>
                <c:pt idx="427">
                  <c:v>1332</c:v>
                </c:pt>
                <c:pt idx="428">
                  <c:v>1360</c:v>
                </c:pt>
                <c:pt idx="429">
                  <c:v>1392</c:v>
                </c:pt>
                <c:pt idx="430">
                  <c:v>1402</c:v>
                </c:pt>
                <c:pt idx="431">
                  <c:v>1435</c:v>
                </c:pt>
                <c:pt idx="432">
                  <c:v>1459</c:v>
                </c:pt>
                <c:pt idx="433">
                  <c:v>1478</c:v>
                </c:pt>
                <c:pt idx="434">
                  <c:v>1487</c:v>
                </c:pt>
                <c:pt idx="435">
                  <c:v>1487</c:v>
                </c:pt>
                <c:pt idx="436">
                  <c:v>1487</c:v>
                </c:pt>
                <c:pt idx="437">
                  <c:v>1459</c:v>
                </c:pt>
                <c:pt idx="438">
                  <c:v>1430</c:v>
                </c:pt>
                <c:pt idx="439">
                  <c:v>1444</c:v>
                </c:pt>
                <c:pt idx="440">
                  <c:v>1463</c:v>
                </c:pt>
                <c:pt idx="441">
                  <c:v>1454</c:v>
                </c:pt>
                <c:pt idx="442">
                  <c:v>1444</c:v>
                </c:pt>
                <c:pt idx="443">
                  <c:v>1444</c:v>
                </c:pt>
                <c:pt idx="444">
                  <c:v>1402</c:v>
                </c:pt>
                <c:pt idx="445">
                  <c:v>1407</c:v>
                </c:pt>
                <c:pt idx="446">
                  <c:v>1392</c:v>
                </c:pt>
                <c:pt idx="447">
                  <c:v>1402</c:v>
                </c:pt>
                <c:pt idx="448">
                  <c:v>1388</c:v>
                </c:pt>
                <c:pt idx="449">
                  <c:v>1397</c:v>
                </c:pt>
                <c:pt idx="450">
                  <c:v>1407</c:v>
                </c:pt>
                <c:pt idx="451">
                  <c:v>1449</c:v>
                </c:pt>
                <c:pt idx="452">
                  <c:v>1473</c:v>
                </c:pt>
                <c:pt idx="453">
                  <c:v>1468</c:v>
                </c:pt>
                <c:pt idx="454">
                  <c:v>1497</c:v>
                </c:pt>
                <c:pt idx="455">
                  <c:v>1497</c:v>
                </c:pt>
                <c:pt idx="456">
                  <c:v>1541</c:v>
                </c:pt>
                <c:pt idx="457">
                  <c:v>1536</c:v>
                </c:pt>
                <c:pt idx="458">
                  <c:v>1526</c:v>
                </c:pt>
                <c:pt idx="459">
                  <c:v>1497</c:v>
                </c:pt>
                <c:pt idx="460">
                  <c:v>1492</c:v>
                </c:pt>
                <c:pt idx="461">
                  <c:v>1449</c:v>
                </c:pt>
                <c:pt idx="462">
                  <c:v>1444</c:v>
                </c:pt>
                <c:pt idx="463">
                  <c:v>1430</c:v>
                </c:pt>
                <c:pt idx="464">
                  <c:v>1397</c:v>
                </c:pt>
                <c:pt idx="465">
                  <c:v>1364</c:v>
                </c:pt>
                <c:pt idx="466">
                  <c:v>1332</c:v>
                </c:pt>
                <c:pt idx="467">
                  <c:v>1309</c:v>
                </c:pt>
                <c:pt idx="468">
                  <c:v>1282</c:v>
                </c:pt>
                <c:pt idx="469">
                  <c:v>1263</c:v>
                </c:pt>
                <c:pt idx="470">
                  <c:v>1245</c:v>
                </c:pt>
                <c:pt idx="471">
                  <c:v>1241</c:v>
                </c:pt>
                <c:pt idx="472">
                  <c:v>1250</c:v>
                </c:pt>
                <c:pt idx="473">
                  <c:v>1277</c:v>
                </c:pt>
                <c:pt idx="474">
                  <c:v>1300</c:v>
                </c:pt>
                <c:pt idx="475">
                  <c:v>1332</c:v>
                </c:pt>
                <c:pt idx="476">
                  <c:v>1374</c:v>
                </c:pt>
                <c:pt idx="477">
                  <c:v>1397</c:v>
                </c:pt>
                <c:pt idx="478">
                  <c:v>1411</c:v>
                </c:pt>
                <c:pt idx="479">
                  <c:v>1440</c:v>
                </c:pt>
                <c:pt idx="480">
                  <c:v>1444</c:v>
                </c:pt>
                <c:pt idx="481">
                  <c:v>1459</c:v>
                </c:pt>
                <c:pt idx="482">
                  <c:v>1463</c:v>
                </c:pt>
                <c:pt idx="483">
                  <c:v>1463</c:v>
                </c:pt>
                <c:pt idx="484">
                  <c:v>1478</c:v>
                </c:pt>
                <c:pt idx="485">
                  <c:v>1502</c:v>
                </c:pt>
                <c:pt idx="486">
                  <c:v>1478</c:v>
                </c:pt>
                <c:pt idx="487">
                  <c:v>1459</c:v>
                </c:pt>
                <c:pt idx="488">
                  <c:v>1463</c:v>
                </c:pt>
                <c:pt idx="489">
                  <c:v>1454</c:v>
                </c:pt>
                <c:pt idx="490">
                  <c:v>1421</c:v>
                </c:pt>
                <c:pt idx="491">
                  <c:v>1392</c:v>
                </c:pt>
                <c:pt idx="492">
                  <c:v>1378</c:v>
                </c:pt>
                <c:pt idx="493">
                  <c:v>1364</c:v>
                </c:pt>
                <c:pt idx="494">
                  <c:v>1369</c:v>
                </c:pt>
                <c:pt idx="495">
                  <c:v>1378</c:v>
                </c:pt>
                <c:pt idx="496">
                  <c:v>1416</c:v>
                </c:pt>
                <c:pt idx="497">
                  <c:v>1454</c:v>
                </c:pt>
                <c:pt idx="498">
                  <c:v>1492</c:v>
                </c:pt>
                <c:pt idx="499">
                  <c:v>1545</c:v>
                </c:pt>
                <c:pt idx="500">
                  <c:v>1578</c:v>
                </c:pt>
                <c:pt idx="501">
                  <c:v>1618</c:v>
                </c:pt>
                <c:pt idx="502">
                  <c:v>1640</c:v>
                </c:pt>
                <c:pt idx="503">
                  <c:v>1658</c:v>
                </c:pt>
                <c:pt idx="504">
                  <c:v>1672</c:v>
                </c:pt>
                <c:pt idx="505">
                  <c:v>1699</c:v>
                </c:pt>
                <c:pt idx="506">
                  <c:v>1722</c:v>
                </c:pt>
                <c:pt idx="507">
                  <c:v>1722</c:v>
                </c:pt>
                <c:pt idx="508">
                  <c:v>1781</c:v>
                </c:pt>
                <c:pt idx="509">
                  <c:v>1776</c:v>
                </c:pt>
                <c:pt idx="510">
                  <c:v>1767</c:v>
                </c:pt>
                <c:pt idx="511">
                  <c:v>1754</c:v>
                </c:pt>
                <c:pt idx="512">
                  <c:v>1731</c:v>
                </c:pt>
                <c:pt idx="513">
                  <c:v>1726</c:v>
                </c:pt>
                <c:pt idx="514">
                  <c:v>1685</c:v>
                </c:pt>
                <c:pt idx="515">
                  <c:v>1667</c:v>
                </c:pt>
                <c:pt idx="516">
                  <c:v>1631</c:v>
                </c:pt>
                <c:pt idx="517">
                  <c:v>1600</c:v>
                </c:pt>
                <c:pt idx="518">
                  <c:v>1587</c:v>
                </c:pt>
                <c:pt idx="519">
                  <c:v>1604</c:v>
                </c:pt>
                <c:pt idx="520">
                  <c:v>1609</c:v>
                </c:pt>
                <c:pt idx="521">
                  <c:v>1636</c:v>
                </c:pt>
                <c:pt idx="522">
                  <c:v>1672</c:v>
                </c:pt>
                <c:pt idx="523">
                  <c:v>1690</c:v>
                </c:pt>
                <c:pt idx="524">
                  <c:v>1722</c:v>
                </c:pt>
                <c:pt idx="525">
                  <c:v>1772</c:v>
                </c:pt>
                <c:pt idx="526">
                  <c:v>1804</c:v>
                </c:pt>
                <c:pt idx="527">
                  <c:v>1850</c:v>
                </c:pt>
                <c:pt idx="528">
                  <c:v>1892</c:v>
                </c:pt>
                <c:pt idx="529">
                  <c:v>1916</c:v>
                </c:pt>
                <c:pt idx="530">
                  <c:v>1916</c:v>
                </c:pt>
                <c:pt idx="531">
                  <c:v>1916</c:v>
                </c:pt>
                <c:pt idx="532">
                  <c:v>1902</c:v>
                </c:pt>
                <c:pt idx="533">
                  <c:v>1897</c:v>
                </c:pt>
                <c:pt idx="534">
                  <c:v>1888</c:v>
                </c:pt>
                <c:pt idx="535">
                  <c:v>1869</c:v>
                </c:pt>
                <c:pt idx="536">
                  <c:v>1841</c:v>
                </c:pt>
                <c:pt idx="537">
                  <c:v>1809</c:v>
                </c:pt>
                <c:pt idx="538">
                  <c:v>1763</c:v>
                </c:pt>
                <c:pt idx="539">
                  <c:v>1703</c:v>
                </c:pt>
                <c:pt idx="540">
                  <c:v>1681</c:v>
                </c:pt>
                <c:pt idx="541">
                  <c:v>1654</c:v>
                </c:pt>
                <c:pt idx="542">
                  <c:v>1622</c:v>
                </c:pt>
                <c:pt idx="543">
                  <c:v>1600</c:v>
                </c:pt>
                <c:pt idx="544">
                  <c:v>1609</c:v>
                </c:pt>
                <c:pt idx="545">
                  <c:v>1604</c:v>
                </c:pt>
                <c:pt idx="546">
                  <c:v>1618</c:v>
                </c:pt>
                <c:pt idx="547">
                  <c:v>1631</c:v>
                </c:pt>
                <c:pt idx="548">
                  <c:v>1654</c:v>
                </c:pt>
                <c:pt idx="549">
                  <c:v>1663</c:v>
                </c:pt>
                <c:pt idx="550">
                  <c:v>1685</c:v>
                </c:pt>
                <c:pt idx="551">
                  <c:v>1699</c:v>
                </c:pt>
                <c:pt idx="552">
                  <c:v>1735</c:v>
                </c:pt>
                <c:pt idx="553">
                  <c:v>1749</c:v>
                </c:pt>
                <c:pt idx="554">
                  <c:v>1749</c:v>
                </c:pt>
                <c:pt idx="555">
                  <c:v>1744</c:v>
                </c:pt>
                <c:pt idx="556">
                  <c:v>1758</c:v>
                </c:pt>
                <c:pt idx="557">
                  <c:v>1740</c:v>
                </c:pt>
                <c:pt idx="558">
                  <c:v>1744</c:v>
                </c:pt>
                <c:pt idx="559">
                  <c:v>1712</c:v>
                </c:pt>
                <c:pt idx="560">
                  <c:v>1694</c:v>
                </c:pt>
                <c:pt idx="561">
                  <c:v>1640</c:v>
                </c:pt>
                <c:pt idx="562">
                  <c:v>1595</c:v>
                </c:pt>
                <c:pt idx="563">
                  <c:v>1541</c:v>
                </c:pt>
                <c:pt idx="564">
                  <c:v>1507</c:v>
                </c:pt>
                <c:pt idx="565">
                  <c:v>1449</c:v>
                </c:pt>
                <c:pt idx="566">
                  <c:v>1425</c:v>
                </c:pt>
                <c:pt idx="567">
                  <c:v>1397</c:v>
                </c:pt>
                <c:pt idx="568">
                  <c:v>1378</c:v>
                </c:pt>
                <c:pt idx="569">
                  <c:v>1388</c:v>
                </c:pt>
                <c:pt idx="570">
                  <c:v>1383</c:v>
                </c:pt>
                <c:pt idx="571">
                  <c:v>1392</c:v>
                </c:pt>
                <c:pt idx="572">
                  <c:v>1397</c:v>
                </c:pt>
                <c:pt idx="573">
                  <c:v>1402</c:v>
                </c:pt>
                <c:pt idx="574">
                  <c:v>1397</c:v>
                </c:pt>
                <c:pt idx="575">
                  <c:v>1392</c:v>
                </c:pt>
                <c:pt idx="576">
                  <c:v>1388</c:v>
                </c:pt>
                <c:pt idx="577">
                  <c:v>1378</c:v>
                </c:pt>
                <c:pt idx="578">
                  <c:v>1378</c:v>
                </c:pt>
                <c:pt idx="579">
                  <c:v>1337</c:v>
                </c:pt>
                <c:pt idx="580">
                  <c:v>1346</c:v>
                </c:pt>
                <c:pt idx="581">
                  <c:v>1346</c:v>
                </c:pt>
                <c:pt idx="582">
                  <c:v>1350</c:v>
                </c:pt>
                <c:pt idx="583">
                  <c:v>1332</c:v>
                </c:pt>
                <c:pt idx="584">
                  <c:v>1314</c:v>
                </c:pt>
                <c:pt idx="585">
                  <c:v>1282</c:v>
                </c:pt>
                <c:pt idx="586">
                  <c:v>1254</c:v>
                </c:pt>
                <c:pt idx="587">
                  <c:v>1223</c:v>
                </c:pt>
                <c:pt idx="588">
                  <c:v>1201</c:v>
                </c:pt>
                <c:pt idx="589">
                  <c:v>1178</c:v>
                </c:pt>
                <c:pt idx="590">
                  <c:v>1152</c:v>
                </c:pt>
                <c:pt idx="591">
                  <c:v>1148</c:v>
                </c:pt>
                <c:pt idx="592">
                  <c:v>1126</c:v>
                </c:pt>
                <c:pt idx="593">
                  <c:v>1130</c:v>
                </c:pt>
                <c:pt idx="594">
                  <c:v>1135</c:v>
                </c:pt>
                <c:pt idx="595">
                  <c:v>1148</c:v>
                </c:pt>
                <c:pt idx="596">
                  <c:v>1156</c:v>
                </c:pt>
                <c:pt idx="597">
                  <c:v>1165</c:v>
                </c:pt>
                <c:pt idx="598">
                  <c:v>1174</c:v>
                </c:pt>
                <c:pt idx="599">
                  <c:v>1174</c:v>
                </c:pt>
                <c:pt idx="600">
                  <c:v>1174</c:v>
                </c:pt>
                <c:pt idx="601">
                  <c:v>1165</c:v>
                </c:pt>
                <c:pt idx="602">
                  <c:v>1165</c:v>
                </c:pt>
                <c:pt idx="603">
                  <c:v>1143</c:v>
                </c:pt>
                <c:pt idx="604">
                  <c:v>1117</c:v>
                </c:pt>
                <c:pt idx="605">
                  <c:v>1109</c:v>
                </c:pt>
                <c:pt idx="606">
                  <c:v>1090</c:v>
                </c:pt>
                <c:pt idx="607">
                  <c:v>1074</c:v>
                </c:pt>
                <c:pt idx="608">
                  <c:v>1064</c:v>
                </c:pt>
                <c:pt idx="609">
                  <c:v>1059</c:v>
                </c:pt>
                <c:pt idx="610">
                  <c:v>1044</c:v>
                </c:pt>
                <c:pt idx="611">
                  <c:v>1029</c:v>
                </c:pt>
                <c:pt idx="612">
                  <c:v>988.9</c:v>
                </c:pt>
                <c:pt idx="613">
                  <c:v>969.3</c:v>
                </c:pt>
                <c:pt idx="614">
                  <c:v>949.8</c:v>
                </c:pt>
                <c:pt idx="615">
                  <c:v>940.2</c:v>
                </c:pt>
                <c:pt idx="616">
                  <c:v>935.4</c:v>
                </c:pt>
                <c:pt idx="617">
                  <c:v>930.6</c:v>
                </c:pt>
                <c:pt idx="618">
                  <c:v>949.8</c:v>
                </c:pt>
                <c:pt idx="619">
                  <c:v>964.4</c:v>
                </c:pt>
                <c:pt idx="620">
                  <c:v>979</c:v>
                </c:pt>
                <c:pt idx="621">
                  <c:v>998.7</c:v>
                </c:pt>
                <c:pt idx="622">
                  <c:v>1019</c:v>
                </c:pt>
                <c:pt idx="623">
                  <c:v>1014</c:v>
                </c:pt>
                <c:pt idx="624">
                  <c:v>1034</c:v>
                </c:pt>
                <c:pt idx="625">
                  <c:v>1034</c:v>
                </c:pt>
                <c:pt idx="626">
                  <c:v>1034</c:v>
                </c:pt>
                <c:pt idx="627">
                  <c:v>1034</c:v>
                </c:pt>
                <c:pt idx="628">
                  <c:v>1049</c:v>
                </c:pt>
                <c:pt idx="629">
                  <c:v>1054</c:v>
                </c:pt>
                <c:pt idx="630">
                  <c:v>1079</c:v>
                </c:pt>
                <c:pt idx="631">
                  <c:v>1079</c:v>
                </c:pt>
                <c:pt idx="632">
                  <c:v>1059</c:v>
                </c:pt>
                <c:pt idx="633">
                  <c:v>1044</c:v>
                </c:pt>
                <c:pt idx="634">
                  <c:v>1009</c:v>
                </c:pt>
                <c:pt idx="635">
                  <c:v>979</c:v>
                </c:pt>
                <c:pt idx="636">
                  <c:v>964.4</c:v>
                </c:pt>
                <c:pt idx="637">
                  <c:v>945</c:v>
                </c:pt>
                <c:pt idx="638">
                  <c:v>925.8</c:v>
                </c:pt>
                <c:pt idx="639">
                  <c:v>921</c:v>
                </c:pt>
                <c:pt idx="640">
                  <c:v>925.8</c:v>
                </c:pt>
                <c:pt idx="641">
                  <c:v>945</c:v>
                </c:pt>
                <c:pt idx="642">
                  <c:v>974.1</c:v>
                </c:pt>
                <c:pt idx="643">
                  <c:v>1004</c:v>
                </c:pt>
                <c:pt idx="644">
                  <c:v>1039</c:v>
                </c:pt>
                <c:pt idx="645">
                  <c:v>1059</c:v>
                </c:pt>
                <c:pt idx="646">
                  <c:v>1090</c:v>
                </c:pt>
                <c:pt idx="647">
                  <c:v>1113</c:v>
                </c:pt>
                <c:pt idx="648">
                  <c:v>1117</c:v>
                </c:pt>
                <c:pt idx="649">
                  <c:v>1117</c:v>
                </c:pt>
                <c:pt idx="650">
                  <c:v>1117</c:v>
                </c:pt>
                <c:pt idx="651">
                  <c:v>1113</c:v>
                </c:pt>
                <c:pt idx="652">
                  <c:v>1104</c:v>
                </c:pt>
                <c:pt idx="653">
                  <c:v>1095</c:v>
                </c:pt>
                <c:pt idx="654">
                  <c:v>1095</c:v>
                </c:pt>
                <c:pt idx="655">
                  <c:v>1104</c:v>
                </c:pt>
                <c:pt idx="656">
                  <c:v>1090</c:v>
                </c:pt>
                <c:pt idx="657">
                  <c:v>1069</c:v>
                </c:pt>
                <c:pt idx="658">
                  <c:v>1069</c:v>
                </c:pt>
                <c:pt idx="659">
                  <c:v>1044</c:v>
                </c:pt>
                <c:pt idx="660">
                  <c:v>1034</c:v>
                </c:pt>
                <c:pt idx="661">
                  <c:v>1019</c:v>
                </c:pt>
                <c:pt idx="662">
                  <c:v>993.8</c:v>
                </c:pt>
                <c:pt idx="663">
                  <c:v>988.9</c:v>
                </c:pt>
                <c:pt idx="664">
                  <c:v>1004</c:v>
                </c:pt>
                <c:pt idx="665">
                  <c:v>1009</c:v>
                </c:pt>
                <c:pt idx="666">
                  <c:v>1039</c:v>
                </c:pt>
                <c:pt idx="667">
                  <c:v>1064</c:v>
                </c:pt>
                <c:pt idx="668">
                  <c:v>1095</c:v>
                </c:pt>
                <c:pt idx="669">
                  <c:v>1117</c:v>
                </c:pt>
                <c:pt idx="670">
                  <c:v>1130</c:v>
                </c:pt>
                <c:pt idx="671">
                  <c:v>1139</c:v>
                </c:pt>
                <c:pt idx="672">
                  <c:v>1165</c:v>
                </c:pt>
                <c:pt idx="673">
                  <c:v>1165</c:v>
                </c:pt>
                <c:pt idx="674">
                  <c:v>1300</c:v>
                </c:pt>
                <c:pt idx="675">
                  <c:v>1435</c:v>
                </c:pt>
                <c:pt idx="676">
                  <c:v>1545</c:v>
                </c:pt>
                <c:pt idx="677">
                  <c:v>1631</c:v>
                </c:pt>
                <c:pt idx="678">
                  <c:v>1850</c:v>
                </c:pt>
                <c:pt idx="679">
                  <c:v>2106</c:v>
                </c:pt>
                <c:pt idx="680">
                  <c:v>2354</c:v>
                </c:pt>
                <c:pt idx="681">
                  <c:v>2442</c:v>
                </c:pt>
                <c:pt idx="682">
                  <c:v>2438</c:v>
                </c:pt>
                <c:pt idx="683">
                  <c:v>2410</c:v>
                </c:pt>
                <c:pt idx="684">
                  <c:v>2381</c:v>
                </c:pt>
                <c:pt idx="685">
                  <c:v>2344</c:v>
                </c:pt>
                <c:pt idx="686">
                  <c:v>2298</c:v>
                </c:pt>
                <c:pt idx="687">
                  <c:v>2247</c:v>
                </c:pt>
                <c:pt idx="688">
                  <c:v>2178</c:v>
                </c:pt>
                <c:pt idx="689">
                  <c:v>2119</c:v>
                </c:pt>
                <c:pt idx="690">
                  <c:v>2069</c:v>
                </c:pt>
                <c:pt idx="691">
                  <c:v>2020</c:v>
                </c:pt>
                <c:pt idx="692">
                  <c:v>1977</c:v>
                </c:pt>
                <c:pt idx="693">
                  <c:v>1921</c:v>
                </c:pt>
                <c:pt idx="694">
                  <c:v>1897</c:v>
                </c:pt>
                <c:pt idx="695">
                  <c:v>1864</c:v>
                </c:pt>
                <c:pt idx="696">
                  <c:v>1864</c:v>
                </c:pt>
                <c:pt idx="697">
                  <c:v>1749</c:v>
                </c:pt>
                <c:pt idx="698">
                  <c:v>1717</c:v>
                </c:pt>
                <c:pt idx="699">
                  <c:v>1676</c:v>
                </c:pt>
                <c:pt idx="700">
                  <c:v>1658</c:v>
                </c:pt>
                <c:pt idx="701">
                  <c:v>1627</c:v>
                </c:pt>
                <c:pt idx="702">
                  <c:v>1600</c:v>
                </c:pt>
                <c:pt idx="703">
                  <c:v>1526</c:v>
                </c:pt>
                <c:pt idx="704">
                  <c:v>1478</c:v>
                </c:pt>
                <c:pt idx="705">
                  <c:v>1416</c:v>
                </c:pt>
                <c:pt idx="706">
                  <c:v>1369</c:v>
                </c:pt>
                <c:pt idx="707">
                  <c:v>1309</c:v>
                </c:pt>
                <c:pt idx="708">
                  <c:v>1254</c:v>
                </c:pt>
                <c:pt idx="709">
                  <c:v>1223</c:v>
                </c:pt>
                <c:pt idx="710">
                  <c:v>1183</c:v>
                </c:pt>
                <c:pt idx="711">
                  <c:v>1156</c:v>
                </c:pt>
                <c:pt idx="712">
                  <c:v>1152</c:v>
                </c:pt>
                <c:pt idx="713">
                  <c:v>1143</c:v>
                </c:pt>
                <c:pt idx="714">
                  <c:v>1135</c:v>
                </c:pt>
                <c:pt idx="715">
                  <c:v>1139</c:v>
                </c:pt>
                <c:pt idx="716">
                  <c:v>1148</c:v>
                </c:pt>
                <c:pt idx="717">
                  <c:v>1378</c:v>
                </c:pt>
                <c:pt idx="718">
                  <c:v>1314</c:v>
                </c:pt>
                <c:pt idx="719">
                  <c:v>1300</c:v>
                </c:pt>
                <c:pt idx="720">
                  <c:v>1263</c:v>
                </c:pt>
                <c:pt idx="721">
                  <c:v>1192</c:v>
                </c:pt>
                <c:pt idx="722">
                  <c:v>1165</c:v>
                </c:pt>
                <c:pt idx="723">
                  <c:v>1113</c:v>
                </c:pt>
                <c:pt idx="724">
                  <c:v>1085</c:v>
                </c:pt>
                <c:pt idx="725">
                  <c:v>1069</c:v>
                </c:pt>
                <c:pt idx="726">
                  <c:v>1059</c:v>
                </c:pt>
                <c:pt idx="727">
                  <c:v>1034</c:v>
                </c:pt>
                <c:pt idx="728">
                  <c:v>988.9</c:v>
                </c:pt>
                <c:pt idx="729">
                  <c:v>969.3</c:v>
                </c:pt>
                <c:pt idx="730">
                  <c:v>935.4</c:v>
                </c:pt>
                <c:pt idx="731">
                  <c:v>916.3</c:v>
                </c:pt>
                <c:pt idx="732">
                  <c:v>888</c:v>
                </c:pt>
                <c:pt idx="733">
                  <c:v>874</c:v>
                </c:pt>
                <c:pt idx="734">
                  <c:v>860.1</c:v>
                </c:pt>
                <c:pt idx="735">
                  <c:v>846.3</c:v>
                </c:pt>
                <c:pt idx="736">
                  <c:v>841.7</c:v>
                </c:pt>
                <c:pt idx="737">
                  <c:v>855.5</c:v>
                </c:pt>
                <c:pt idx="738">
                  <c:v>869.3</c:v>
                </c:pt>
                <c:pt idx="739">
                  <c:v>897.4</c:v>
                </c:pt>
                <c:pt idx="740">
                  <c:v>925.8</c:v>
                </c:pt>
                <c:pt idx="741">
                  <c:v>1044</c:v>
                </c:pt>
                <c:pt idx="742">
                  <c:v>1044</c:v>
                </c:pt>
                <c:pt idx="743">
                  <c:v>1044</c:v>
                </c:pt>
                <c:pt idx="744">
                  <c:v>1095</c:v>
                </c:pt>
                <c:pt idx="745">
                  <c:v>1074</c:v>
                </c:pt>
                <c:pt idx="746">
                  <c:v>1039</c:v>
                </c:pt>
                <c:pt idx="747">
                  <c:v>1024</c:v>
                </c:pt>
                <c:pt idx="748">
                  <c:v>1014</c:v>
                </c:pt>
                <c:pt idx="749">
                  <c:v>979</c:v>
                </c:pt>
                <c:pt idx="750">
                  <c:v>964.4</c:v>
                </c:pt>
                <c:pt idx="751">
                  <c:v>949.8</c:v>
                </c:pt>
                <c:pt idx="752">
                  <c:v>935.4</c:v>
                </c:pt>
                <c:pt idx="753">
                  <c:v>935.4</c:v>
                </c:pt>
                <c:pt idx="754">
                  <c:v>930.6</c:v>
                </c:pt>
                <c:pt idx="755">
                  <c:v>921</c:v>
                </c:pt>
                <c:pt idx="756">
                  <c:v>906.8</c:v>
                </c:pt>
                <c:pt idx="757">
                  <c:v>883.3</c:v>
                </c:pt>
                <c:pt idx="758">
                  <c:v>883.3</c:v>
                </c:pt>
                <c:pt idx="759">
                  <c:v>869.3</c:v>
                </c:pt>
                <c:pt idx="760">
                  <c:v>864.7</c:v>
                </c:pt>
                <c:pt idx="761">
                  <c:v>874</c:v>
                </c:pt>
                <c:pt idx="762">
                  <c:v>911.5</c:v>
                </c:pt>
                <c:pt idx="763">
                  <c:v>940.2</c:v>
                </c:pt>
                <c:pt idx="764">
                  <c:v>979</c:v>
                </c:pt>
                <c:pt idx="765">
                  <c:v>1029</c:v>
                </c:pt>
                <c:pt idx="766">
                  <c:v>1049</c:v>
                </c:pt>
                <c:pt idx="767">
                  <c:v>1049</c:v>
                </c:pt>
                <c:pt idx="768">
                  <c:v>1113</c:v>
                </c:pt>
                <c:pt idx="769">
                  <c:v>1095</c:v>
                </c:pt>
                <c:pt idx="770">
                  <c:v>1090</c:v>
                </c:pt>
                <c:pt idx="771">
                  <c:v>1069</c:v>
                </c:pt>
                <c:pt idx="772">
                  <c:v>1079</c:v>
                </c:pt>
                <c:pt idx="773">
                  <c:v>1059</c:v>
                </c:pt>
                <c:pt idx="774">
                  <c:v>1034</c:v>
                </c:pt>
                <c:pt idx="775">
                  <c:v>998.7</c:v>
                </c:pt>
                <c:pt idx="776">
                  <c:v>979</c:v>
                </c:pt>
                <c:pt idx="777">
                  <c:v>949.8</c:v>
                </c:pt>
                <c:pt idx="778">
                  <c:v>935.4</c:v>
                </c:pt>
                <c:pt idx="779">
                  <c:v>930.6</c:v>
                </c:pt>
                <c:pt idx="780">
                  <c:v>906.8</c:v>
                </c:pt>
                <c:pt idx="781">
                  <c:v>883.3</c:v>
                </c:pt>
                <c:pt idx="782">
                  <c:v>864.7</c:v>
                </c:pt>
                <c:pt idx="783">
                  <c:v>860.1</c:v>
                </c:pt>
                <c:pt idx="784">
                  <c:v>864.7</c:v>
                </c:pt>
                <c:pt idx="785">
                  <c:v>874</c:v>
                </c:pt>
                <c:pt idx="786">
                  <c:v>883.3</c:v>
                </c:pt>
                <c:pt idx="787">
                  <c:v>906.8</c:v>
                </c:pt>
                <c:pt idx="788">
                  <c:v>925.8</c:v>
                </c:pt>
                <c:pt idx="789">
                  <c:v>940.2</c:v>
                </c:pt>
                <c:pt idx="790">
                  <c:v>940.2</c:v>
                </c:pt>
                <c:pt idx="791">
                  <c:v>940.2</c:v>
                </c:pt>
                <c:pt idx="792">
                  <c:v>1049</c:v>
                </c:pt>
                <c:pt idx="793">
                  <c:v>1039</c:v>
                </c:pt>
                <c:pt idx="794">
                  <c:v>1009</c:v>
                </c:pt>
                <c:pt idx="795">
                  <c:v>1009</c:v>
                </c:pt>
                <c:pt idx="796">
                  <c:v>1019</c:v>
                </c:pt>
                <c:pt idx="797">
                  <c:v>1029</c:v>
                </c:pt>
                <c:pt idx="798">
                  <c:v>1029</c:v>
                </c:pt>
                <c:pt idx="799">
                  <c:v>1019</c:v>
                </c:pt>
                <c:pt idx="800">
                  <c:v>1009</c:v>
                </c:pt>
                <c:pt idx="801">
                  <c:v>993.8</c:v>
                </c:pt>
                <c:pt idx="802">
                  <c:v>964.4</c:v>
                </c:pt>
                <c:pt idx="803">
                  <c:v>935.4</c:v>
                </c:pt>
                <c:pt idx="804">
                  <c:v>911.5</c:v>
                </c:pt>
                <c:pt idx="805">
                  <c:v>892.7</c:v>
                </c:pt>
                <c:pt idx="806">
                  <c:v>869.3</c:v>
                </c:pt>
                <c:pt idx="807">
                  <c:v>864.7</c:v>
                </c:pt>
                <c:pt idx="808">
                  <c:v>855.5</c:v>
                </c:pt>
                <c:pt idx="809">
                  <c:v>864.7</c:v>
                </c:pt>
                <c:pt idx="810">
                  <c:v>874</c:v>
                </c:pt>
                <c:pt idx="811">
                  <c:v>897.4</c:v>
                </c:pt>
                <c:pt idx="812">
                  <c:v>911.5</c:v>
                </c:pt>
                <c:pt idx="813">
                  <c:v>911.5</c:v>
                </c:pt>
                <c:pt idx="814">
                  <c:v>911.5</c:v>
                </c:pt>
                <c:pt idx="815">
                  <c:v>921</c:v>
                </c:pt>
                <c:pt idx="816">
                  <c:v>1029</c:v>
                </c:pt>
                <c:pt idx="817">
                  <c:v>1029</c:v>
                </c:pt>
                <c:pt idx="818">
                  <c:v>1019</c:v>
                </c:pt>
                <c:pt idx="819">
                  <c:v>1014</c:v>
                </c:pt>
                <c:pt idx="820">
                  <c:v>1019</c:v>
                </c:pt>
                <c:pt idx="821">
                  <c:v>1009</c:v>
                </c:pt>
                <c:pt idx="822">
                  <c:v>1014</c:v>
                </c:pt>
                <c:pt idx="823">
                  <c:v>993.8</c:v>
                </c:pt>
                <c:pt idx="824">
                  <c:v>959.5</c:v>
                </c:pt>
                <c:pt idx="825">
                  <c:v>935.4</c:v>
                </c:pt>
                <c:pt idx="826">
                  <c:v>916.3</c:v>
                </c:pt>
                <c:pt idx="827">
                  <c:v>888</c:v>
                </c:pt>
                <c:pt idx="828">
                  <c:v>860.1</c:v>
                </c:pt>
                <c:pt idx="829">
                  <c:v>841.7</c:v>
                </c:pt>
                <c:pt idx="830">
                  <c:v>823.6</c:v>
                </c:pt>
                <c:pt idx="831">
                  <c:v>814.5</c:v>
                </c:pt>
                <c:pt idx="832">
                  <c:v>801.1</c:v>
                </c:pt>
                <c:pt idx="833">
                  <c:v>805.6</c:v>
                </c:pt>
                <c:pt idx="834">
                  <c:v>805.6</c:v>
                </c:pt>
                <c:pt idx="835">
                  <c:v>828.1</c:v>
                </c:pt>
                <c:pt idx="836">
                  <c:v>837.2</c:v>
                </c:pt>
                <c:pt idx="837">
                  <c:v>837.2</c:v>
                </c:pt>
                <c:pt idx="838">
                  <c:v>837.2</c:v>
                </c:pt>
                <c:pt idx="839">
                  <c:v>860.1</c:v>
                </c:pt>
                <c:pt idx="840">
                  <c:v>864.7</c:v>
                </c:pt>
                <c:pt idx="841">
                  <c:v>850.9</c:v>
                </c:pt>
                <c:pt idx="842">
                  <c:v>850.9</c:v>
                </c:pt>
                <c:pt idx="843">
                  <c:v>841.7</c:v>
                </c:pt>
                <c:pt idx="844">
                  <c:v>828.1</c:v>
                </c:pt>
                <c:pt idx="845">
                  <c:v>823.6</c:v>
                </c:pt>
                <c:pt idx="846">
                  <c:v>810.1</c:v>
                </c:pt>
                <c:pt idx="847">
                  <c:v>796.7</c:v>
                </c:pt>
                <c:pt idx="848">
                  <c:v>783.4</c:v>
                </c:pt>
                <c:pt idx="849">
                  <c:v>774.5</c:v>
                </c:pt>
                <c:pt idx="850">
                  <c:v>761.4</c:v>
                </c:pt>
                <c:pt idx="851">
                  <c:v>748.4</c:v>
                </c:pt>
                <c:pt idx="852">
                  <c:v>731.2</c:v>
                </c:pt>
                <c:pt idx="853">
                  <c:v>722.7</c:v>
                </c:pt>
                <c:pt idx="854">
                  <c:v>714.2</c:v>
                </c:pt>
                <c:pt idx="855">
                  <c:v>705.8</c:v>
                </c:pt>
                <c:pt idx="856">
                  <c:v>718.4</c:v>
                </c:pt>
                <c:pt idx="857">
                  <c:v>748.4</c:v>
                </c:pt>
                <c:pt idx="858">
                  <c:v>757.1</c:v>
                </c:pt>
                <c:pt idx="859">
                  <c:v>774.5</c:v>
                </c:pt>
                <c:pt idx="860">
                  <c:v>783.4</c:v>
                </c:pt>
                <c:pt idx="861">
                  <c:v>810.1</c:v>
                </c:pt>
                <c:pt idx="862">
                  <c:v>814.5</c:v>
                </c:pt>
                <c:pt idx="863">
                  <c:v>860.1</c:v>
                </c:pt>
                <c:pt idx="864">
                  <c:v>874</c:v>
                </c:pt>
                <c:pt idx="865">
                  <c:v>878.6</c:v>
                </c:pt>
                <c:pt idx="866">
                  <c:v>897.4</c:v>
                </c:pt>
                <c:pt idx="867">
                  <c:v>897.4</c:v>
                </c:pt>
                <c:pt idx="868">
                  <c:v>897.4</c:v>
                </c:pt>
                <c:pt idx="869">
                  <c:v>892.7</c:v>
                </c:pt>
                <c:pt idx="870">
                  <c:v>892.7</c:v>
                </c:pt>
                <c:pt idx="871">
                  <c:v>897.4</c:v>
                </c:pt>
                <c:pt idx="872">
                  <c:v>888</c:v>
                </c:pt>
                <c:pt idx="873">
                  <c:v>864.7</c:v>
                </c:pt>
                <c:pt idx="874">
                  <c:v>846.3</c:v>
                </c:pt>
                <c:pt idx="875">
                  <c:v>832.6</c:v>
                </c:pt>
                <c:pt idx="876">
                  <c:v>805.6</c:v>
                </c:pt>
                <c:pt idx="877">
                  <c:v>787.8</c:v>
                </c:pt>
                <c:pt idx="878">
                  <c:v>774.5</c:v>
                </c:pt>
                <c:pt idx="879">
                  <c:v>761.4</c:v>
                </c:pt>
                <c:pt idx="880">
                  <c:v>757.1</c:v>
                </c:pt>
                <c:pt idx="881">
                  <c:v>765.8</c:v>
                </c:pt>
                <c:pt idx="882">
                  <c:v>765.8</c:v>
                </c:pt>
                <c:pt idx="883">
                  <c:v>774.5</c:v>
                </c:pt>
                <c:pt idx="884">
                  <c:v>792.2</c:v>
                </c:pt>
                <c:pt idx="885">
                  <c:v>792.2</c:v>
                </c:pt>
                <c:pt idx="886">
                  <c:v>796.7</c:v>
                </c:pt>
                <c:pt idx="887">
                  <c:v>796.7</c:v>
                </c:pt>
                <c:pt idx="888">
                  <c:v>796.7</c:v>
                </c:pt>
                <c:pt idx="889">
                  <c:v>792.2</c:v>
                </c:pt>
                <c:pt idx="890">
                  <c:v>805.6</c:v>
                </c:pt>
                <c:pt idx="891">
                  <c:v>814.5</c:v>
                </c:pt>
                <c:pt idx="892">
                  <c:v>810.1</c:v>
                </c:pt>
                <c:pt idx="893">
                  <c:v>805.6</c:v>
                </c:pt>
                <c:pt idx="894">
                  <c:v>805.6</c:v>
                </c:pt>
                <c:pt idx="895">
                  <c:v>805.6</c:v>
                </c:pt>
                <c:pt idx="896">
                  <c:v>783.4</c:v>
                </c:pt>
                <c:pt idx="897">
                  <c:v>770.2</c:v>
                </c:pt>
                <c:pt idx="898">
                  <c:v>757.1</c:v>
                </c:pt>
                <c:pt idx="899">
                  <c:v>744.1</c:v>
                </c:pt>
                <c:pt idx="900">
                  <c:v>722.7</c:v>
                </c:pt>
                <c:pt idx="901">
                  <c:v>710</c:v>
                </c:pt>
                <c:pt idx="902">
                  <c:v>689</c:v>
                </c:pt>
                <c:pt idx="903">
                  <c:v>676.6</c:v>
                </c:pt>
                <c:pt idx="904">
                  <c:v>668.4</c:v>
                </c:pt>
                <c:pt idx="905">
                  <c:v>668.4</c:v>
                </c:pt>
                <c:pt idx="906">
                  <c:v>668.4</c:v>
                </c:pt>
                <c:pt idx="907">
                  <c:v>668.4</c:v>
                </c:pt>
                <c:pt idx="908">
                  <c:v>672.5</c:v>
                </c:pt>
                <c:pt idx="909">
                  <c:v>672.5</c:v>
                </c:pt>
                <c:pt idx="910">
                  <c:v>676.6</c:v>
                </c:pt>
                <c:pt idx="911">
                  <c:v>676.6</c:v>
                </c:pt>
                <c:pt idx="912">
                  <c:v>672.5</c:v>
                </c:pt>
                <c:pt idx="913">
                  <c:v>664.3</c:v>
                </c:pt>
                <c:pt idx="914">
                  <c:v>668.4</c:v>
                </c:pt>
                <c:pt idx="915">
                  <c:v>656.2</c:v>
                </c:pt>
                <c:pt idx="916">
                  <c:v>656.2</c:v>
                </c:pt>
                <c:pt idx="917">
                  <c:v>652.1</c:v>
                </c:pt>
                <c:pt idx="918">
                  <c:v>648.1</c:v>
                </c:pt>
                <c:pt idx="919">
                  <c:v>648.1</c:v>
                </c:pt>
                <c:pt idx="920">
                  <c:v>640</c:v>
                </c:pt>
                <c:pt idx="921">
                  <c:v>633.9</c:v>
                </c:pt>
                <c:pt idx="922">
                  <c:v>627.9</c:v>
                </c:pt>
                <c:pt idx="923">
                  <c:v>615.9</c:v>
                </c:pt>
                <c:pt idx="924">
                  <c:v>598.20000000000005</c:v>
                </c:pt>
                <c:pt idx="925">
                  <c:v>575.20000000000005</c:v>
                </c:pt>
                <c:pt idx="926">
                  <c:v>552.70000000000005</c:v>
                </c:pt>
                <c:pt idx="927">
                  <c:v>536.20000000000005</c:v>
                </c:pt>
                <c:pt idx="928">
                  <c:v>520.1</c:v>
                </c:pt>
                <c:pt idx="929">
                  <c:v>509.5</c:v>
                </c:pt>
                <c:pt idx="930">
                  <c:v>504.2</c:v>
                </c:pt>
                <c:pt idx="931">
                  <c:v>504.2</c:v>
                </c:pt>
                <c:pt idx="932">
                  <c:v>504.2</c:v>
                </c:pt>
                <c:pt idx="933">
                  <c:v>509.5</c:v>
                </c:pt>
                <c:pt idx="934">
                  <c:v>509.5</c:v>
                </c:pt>
                <c:pt idx="935">
                  <c:v>514.79999999999995</c:v>
                </c:pt>
                <c:pt idx="936">
                  <c:v>504.2</c:v>
                </c:pt>
                <c:pt idx="937">
                  <c:v>499</c:v>
                </c:pt>
                <c:pt idx="938">
                  <c:v>483.6</c:v>
                </c:pt>
                <c:pt idx="939">
                  <c:v>473.5</c:v>
                </c:pt>
                <c:pt idx="940">
                  <c:v>463.6</c:v>
                </c:pt>
                <c:pt idx="941">
                  <c:v>458.6</c:v>
                </c:pt>
                <c:pt idx="942">
                  <c:v>448.9</c:v>
                </c:pt>
                <c:pt idx="943">
                  <c:v>439.3</c:v>
                </c:pt>
                <c:pt idx="944">
                  <c:v>429.8</c:v>
                </c:pt>
                <c:pt idx="945">
                  <c:v>420.4</c:v>
                </c:pt>
                <c:pt idx="946">
                  <c:v>415.8</c:v>
                </c:pt>
                <c:pt idx="947">
                  <c:v>406.7</c:v>
                </c:pt>
                <c:pt idx="948">
                  <c:v>397.6</c:v>
                </c:pt>
                <c:pt idx="949">
                  <c:v>393.2</c:v>
                </c:pt>
                <c:pt idx="950">
                  <c:v>376</c:v>
                </c:pt>
                <c:pt idx="951">
                  <c:v>368</c:v>
                </c:pt>
                <c:pt idx="952">
                  <c:v>352.4</c:v>
                </c:pt>
                <c:pt idx="953">
                  <c:v>340.9</c:v>
                </c:pt>
                <c:pt idx="954">
                  <c:v>337.2</c:v>
                </c:pt>
                <c:pt idx="955">
                  <c:v>333.4</c:v>
                </c:pt>
                <c:pt idx="956">
                  <c:v>333.4</c:v>
                </c:pt>
                <c:pt idx="957">
                  <c:v>329.7</c:v>
                </c:pt>
                <c:pt idx="958">
                  <c:v>329.7</c:v>
                </c:pt>
                <c:pt idx="959">
                  <c:v>333.4</c:v>
                </c:pt>
                <c:pt idx="960">
                  <c:v>333.4</c:v>
                </c:pt>
                <c:pt idx="961">
                  <c:v>337.2</c:v>
                </c:pt>
                <c:pt idx="962">
                  <c:v>333.4</c:v>
                </c:pt>
                <c:pt idx="963">
                  <c:v>326</c:v>
                </c:pt>
                <c:pt idx="964">
                  <c:v>315.10000000000002</c:v>
                </c:pt>
                <c:pt idx="965">
                  <c:v>311.60000000000002</c:v>
                </c:pt>
                <c:pt idx="966">
                  <c:v>301</c:v>
                </c:pt>
              </c:numCache>
            </c:numRef>
          </c:yVal>
          <c:smooth val="1"/>
        </c:ser>
        <c:ser>
          <c:idx val="1"/>
          <c:order val="1"/>
          <c:tx>
            <c:v>Abv Ralston</c:v>
          </c:tx>
          <c:marker>
            <c:symbol val="none"/>
          </c:marker>
          <c:xVal>
            <c:numRef>
              <c:f>'Rubicon Flows'!$A$2895:$A$3861</c:f>
              <c:numCache>
                <c:formatCode>m/d/yy\ h:mm;@</c:formatCode>
                <c:ptCount val="967"/>
                <c:pt idx="0">
                  <c:v>40695.125</c:v>
                </c:pt>
                <c:pt idx="1">
                  <c:v>40695.166666666664</c:v>
                </c:pt>
                <c:pt idx="2">
                  <c:v>40695.208333333336</c:v>
                </c:pt>
                <c:pt idx="3">
                  <c:v>40695.25</c:v>
                </c:pt>
                <c:pt idx="4">
                  <c:v>40695.291666666664</c:v>
                </c:pt>
                <c:pt idx="5">
                  <c:v>40695.333333333336</c:v>
                </c:pt>
                <c:pt idx="6">
                  <c:v>40695.375</c:v>
                </c:pt>
                <c:pt idx="7">
                  <c:v>40695.416666666664</c:v>
                </c:pt>
                <c:pt idx="8">
                  <c:v>40695.458333333336</c:v>
                </c:pt>
                <c:pt idx="9">
                  <c:v>40695.5</c:v>
                </c:pt>
                <c:pt idx="10">
                  <c:v>40695.541666666664</c:v>
                </c:pt>
                <c:pt idx="11">
                  <c:v>40695.583333333336</c:v>
                </c:pt>
                <c:pt idx="12">
                  <c:v>40695.625</c:v>
                </c:pt>
                <c:pt idx="13">
                  <c:v>40695.666666666664</c:v>
                </c:pt>
                <c:pt idx="14">
                  <c:v>40695.708333333336</c:v>
                </c:pt>
                <c:pt idx="15">
                  <c:v>40695.75</c:v>
                </c:pt>
                <c:pt idx="16">
                  <c:v>40695.791666666664</c:v>
                </c:pt>
                <c:pt idx="17">
                  <c:v>40695.833333333336</c:v>
                </c:pt>
                <c:pt idx="18">
                  <c:v>40695.875</c:v>
                </c:pt>
                <c:pt idx="19">
                  <c:v>40695.916666666664</c:v>
                </c:pt>
                <c:pt idx="20">
                  <c:v>40695.958333333336</c:v>
                </c:pt>
                <c:pt idx="21">
                  <c:v>40696</c:v>
                </c:pt>
                <c:pt idx="22">
                  <c:v>40696.041666666664</c:v>
                </c:pt>
                <c:pt idx="23">
                  <c:v>40696.083333333336</c:v>
                </c:pt>
                <c:pt idx="24">
                  <c:v>40696.125</c:v>
                </c:pt>
                <c:pt idx="25">
                  <c:v>40696.166666666664</c:v>
                </c:pt>
                <c:pt idx="26">
                  <c:v>40696.208333333336</c:v>
                </c:pt>
                <c:pt idx="27">
                  <c:v>40696.25</c:v>
                </c:pt>
                <c:pt idx="28">
                  <c:v>40696.291666666664</c:v>
                </c:pt>
                <c:pt idx="29">
                  <c:v>40696.333333333336</c:v>
                </c:pt>
                <c:pt idx="30">
                  <c:v>40696.375</c:v>
                </c:pt>
                <c:pt idx="31">
                  <c:v>40696.416666666664</c:v>
                </c:pt>
                <c:pt idx="32">
                  <c:v>40696.458333333336</c:v>
                </c:pt>
                <c:pt idx="33">
                  <c:v>40696.5</c:v>
                </c:pt>
                <c:pt idx="34">
                  <c:v>40696.541666666664</c:v>
                </c:pt>
                <c:pt idx="35">
                  <c:v>40696.583333333336</c:v>
                </c:pt>
                <c:pt idx="36">
                  <c:v>40696.625</c:v>
                </c:pt>
                <c:pt idx="37">
                  <c:v>40696.666666666664</c:v>
                </c:pt>
                <c:pt idx="38">
                  <c:v>40696.708333333336</c:v>
                </c:pt>
                <c:pt idx="39">
                  <c:v>40696.75</c:v>
                </c:pt>
                <c:pt idx="40">
                  <c:v>40696.791666666664</c:v>
                </c:pt>
                <c:pt idx="41">
                  <c:v>40696.833333333336</c:v>
                </c:pt>
                <c:pt idx="42">
                  <c:v>40696.875</c:v>
                </c:pt>
                <c:pt idx="43">
                  <c:v>40696.916666666664</c:v>
                </c:pt>
                <c:pt idx="44">
                  <c:v>40696.958333333336</c:v>
                </c:pt>
                <c:pt idx="45">
                  <c:v>40697</c:v>
                </c:pt>
                <c:pt idx="46">
                  <c:v>40697.041666666664</c:v>
                </c:pt>
                <c:pt idx="47">
                  <c:v>40697.083333333336</c:v>
                </c:pt>
                <c:pt idx="48">
                  <c:v>40697.125</c:v>
                </c:pt>
                <c:pt idx="49">
                  <c:v>40697.166666666664</c:v>
                </c:pt>
                <c:pt idx="50">
                  <c:v>40697.208333333336</c:v>
                </c:pt>
                <c:pt idx="51">
                  <c:v>40697.25</c:v>
                </c:pt>
                <c:pt idx="52">
                  <c:v>40697.291666666664</c:v>
                </c:pt>
                <c:pt idx="53">
                  <c:v>40697.333333333336</c:v>
                </c:pt>
                <c:pt idx="54">
                  <c:v>40697.375</c:v>
                </c:pt>
                <c:pt idx="55">
                  <c:v>40697.416666666664</c:v>
                </c:pt>
                <c:pt idx="56">
                  <c:v>40697.458333333336</c:v>
                </c:pt>
                <c:pt idx="57">
                  <c:v>40697.5</c:v>
                </c:pt>
                <c:pt idx="58">
                  <c:v>40697.541666666664</c:v>
                </c:pt>
                <c:pt idx="59">
                  <c:v>40697.583333333336</c:v>
                </c:pt>
                <c:pt idx="60">
                  <c:v>40697.625</c:v>
                </c:pt>
                <c:pt idx="61">
                  <c:v>40697.666666666664</c:v>
                </c:pt>
                <c:pt idx="62">
                  <c:v>40697.708333333336</c:v>
                </c:pt>
                <c:pt idx="63">
                  <c:v>40697.75</c:v>
                </c:pt>
                <c:pt idx="64">
                  <c:v>40697.791666666664</c:v>
                </c:pt>
                <c:pt idx="65">
                  <c:v>40697.833333333336</c:v>
                </c:pt>
                <c:pt idx="66">
                  <c:v>40697.875</c:v>
                </c:pt>
                <c:pt idx="67">
                  <c:v>40697.916666666664</c:v>
                </c:pt>
                <c:pt idx="68">
                  <c:v>40697.958333333336</c:v>
                </c:pt>
                <c:pt idx="69">
                  <c:v>40698</c:v>
                </c:pt>
                <c:pt idx="70">
                  <c:v>40698.041666666664</c:v>
                </c:pt>
                <c:pt idx="71">
                  <c:v>40698.083333333336</c:v>
                </c:pt>
                <c:pt idx="72">
                  <c:v>40698.125</c:v>
                </c:pt>
                <c:pt idx="73">
                  <c:v>40698.166666666664</c:v>
                </c:pt>
                <c:pt idx="74">
                  <c:v>40698.208333333336</c:v>
                </c:pt>
                <c:pt idx="75">
                  <c:v>40698.25</c:v>
                </c:pt>
                <c:pt idx="76">
                  <c:v>40698.291666666664</c:v>
                </c:pt>
                <c:pt idx="77">
                  <c:v>40698.333333333336</c:v>
                </c:pt>
                <c:pt idx="78">
                  <c:v>40698.375</c:v>
                </c:pt>
                <c:pt idx="79">
                  <c:v>40698.416666666664</c:v>
                </c:pt>
                <c:pt idx="80">
                  <c:v>40698.458333333336</c:v>
                </c:pt>
                <c:pt idx="81">
                  <c:v>40698.5</c:v>
                </c:pt>
                <c:pt idx="82">
                  <c:v>40698.541666666664</c:v>
                </c:pt>
                <c:pt idx="83">
                  <c:v>40698.583333333336</c:v>
                </c:pt>
                <c:pt idx="84">
                  <c:v>40698.625</c:v>
                </c:pt>
                <c:pt idx="85">
                  <c:v>40698.666666666664</c:v>
                </c:pt>
                <c:pt idx="86">
                  <c:v>40698.708333333336</c:v>
                </c:pt>
                <c:pt idx="87">
                  <c:v>40698.75</c:v>
                </c:pt>
                <c:pt idx="88">
                  <c:v>40698.791666666664</c:v>
                </c:pt>
                <c:pt idx="89">
                  <c:v>40698.833333333336</c:v>
                </c:pt>
                <c:pt idx="90">
                  <c:v>40698.875</c:v>
                </c:pt>
                <c:pt idx="91">
                  <c:v>40698.916666666664</c:v>
                </c:pt>
                <c:pt idx="92">
                  <c:v>40698.958333333336</c:v>
                </c:pt>
                <c:pt idx="93">
                  <c:v>40699</c:v>
                </c:pt>
                <c:pt idx="94">
                  <c:v>40699.041666666664</c:v>
                </c:pt>
                <c:pt idx="95">
                  <c:v>40699.083333333336</c:v>
                </c:pt>
                <c:pt idx="96">
                  <c:v>40699.125</c:v>
                </c:pt>
                <c:pt idx="97">
                  <c:v>40699.166666666664</c:v>
                </c:pt>
                <c:pt idx="98">
                  <c:v>40699.208333333336</c:v>
                </c:pt>
                <c:pt idx="99">
                  <c:v>40699.25</c:v>
                </c:pt>
                <c:pt idx="100">
                  <c:v>40699.291666666664</c:v>
                </c:pt>
                <c:pt idx="101">
                  <c:v>40699.333333333336</c:v>
                </c:pt>
                <c:pt idx="102">
                  <c:v>40699.375</c:v>
                </c:pt>
                <c:pt idx="103">
                  <c:v>40699.416666666664</c:v>
                </c:pt>
                <c:pt idx="104">
                  <c:v>40699.458333333336</c:v>
                </c:pt>
                <c:pt idx="105">
                  <c:v>40699.5</c:v>
                </c:pt>
                <c:pt idx="106">
                  <c:v>40699.541666666664</c:v>
                </c:pt>
                <c:pt idx="107">
                  <c:v>40699.583333333336</c:v>
                </c:pt>
                <c:pt idx="108">
                  <c:v>40699.625</c:v>
                </c:pt>
                <c:pt idx="109">
                  <c:v>40699.666666666664</c:v>
                </c:pt>
                <c:pt idx="110">
                  <c:v>40699.708333333336</c:v>
                </c:pt>
                <c:pt idx="111">
                  <c:v>40699.75</c:v>
                </c:pt>
                <c:pt idx="112">
                  <c:v>40699.791666666664</c:v>
                </c:pt>
                <c:pt idx="113">
                  <c:v>40699.833333333336</c:v>
                </c:pt>
                <c:pt idx="114">
                  <c:v>40699.875</c:v>
                </c:pt>
                <c:pt idx="115">
                  <c:v>40699.916666666664</c:v>
                </c:pt>
                <c:pt idx="116">
                  <c:v>40699.958333333336</c:v>
                </c:pt>
                <c:pt idx="117">
                  <c:v>40700</c:v>
                </c:pt>
                <c:pt idx="118">
                  <c:v>40700.041666666664</c:v>
                </c:pt>
                <c:pt idx="119">
                  <c:v>40700.083333333336</c:v>
                </c:pt>
                <c:pt idx="120">
                  <c:v>40700.125</c:v>
                </c:pt>
                <c:pt idx="121">
                  <c:v>40700.166666666664</c:v>
                </c:pt>
                <c:pt idx="122">
                  <c:v>40700.208333333336</c:v>
                </c:pt>
                <c:pt idx="123">
                  <c:v>40700.25</c:v>
                </c:pt>
                <c:pt idx="124">
                  <c:v>40700.291666666664</c:v>
                </c:pt>
                <c:pt idx="125">
                  <c:v>40700.333333333336</c:v>
                </c:pt>
                <c:pt idx="126">
                  <c:v>40700.375</c:v>
                </c:pt>
                <c:pt idx="127">
                  <c:v>40700.416666666664</c:v>
                </c:pt>
                <c:pt idx="128">
                  <c:v>40700.458333333336</c:v>
                </c:pt>
                <c:pt idx="129">
                  <c:v>40700.5</c:v>
                </c:pt>
                <c:pt idx="130">
                  <c:v>40700.541666666664</c:v>
                </c:pt>
                <c:pt idx="131">
                  <c:v>40700.583333333336</c:v>
                </c:pt>
                <c:pt idx="132">
                  <c:v>40700.625</c:v>
                </c:pt>
                <c:pt idx="133">
                  <c:v>40700.666666666664</c:v>
                </c:pt>
                <c:pt idx="134">
                  <c:v>40700.708333333336</c:v>
                </c:pt>
                <c:pt idx="135">
                  <c:v>40700.75</c:v>
                </c:pt>
                <c:pt idx="136">
                  <c:v>40700.791666666664</c:v>
                </c:pt>
                <c:pt idx="137">
                  <c:v>40700.833333333336</c:v>
                </c:pt>
                <c:pt idx="138">
                  <c:v>40700.875</c:v>
                </c:pt>
                <c:pt idx="139">
                  <c:v>40700.916666666664</c:v>
                </c:pt>
                <c:pt idx="140">
                  <c:v>40700.958333333336</c:v>
                </c:pt>
                <c:pt idx="141">
                  <c:v>40701</c:v>
                </c:pt>
                <c:pt idx="142">
                  <c:v>40701.041666666664</c:v>
                </c:pt>
                <c:pt idx="143">
                  <c:v>40701.083333333336</c:v>
                </c:pt>
                <c:pt idx="144">
                  <c:v>40701.125</c:v>
                </c:pt>
                <c:pt idx="145">
                  <c:v>40701.166666666664</c:v>
                </c:pt>
                <c:pt idx="146">
                  <c:v>40701.208333333336</c:v>
                </c:pt>
                <c:pt idx="147">
                  <c:v>40701.25</c:v>
                </c:pt>
                <c:pt idx="148">
                  <c:v>40701.291666666664</c:v>
                </c:pt>
                <c:pt idx="149">
                  <c:v>40701.333333333336</c:v>
                </c:pt>
                <c:pt idx="150">
                  <c:v>40701.375</c:v>
                </c:pt>
                <c:pt idx="151">
                  <c:v>40701.416666666664</c:v>
                </c:pt>
                <c:pt idx="152">
                  <c:v>40701.458333333336</c:v>
                </c:pt>
                <c:pt idx="153">
                  <c:v>40701.5</c:v>
                </c:pt>
                <c:pt idx="154">
                  <c:v>40701.541666666664</c:v>
                </c:pt>
                <c:pt idx="155">
                  <c:v>40701.583333333336</c:v>
                </c:pt>
                <c:pt idx="156">
                  <c:v>40701.625</c:v>
                </c:pt>
                <c:pt idx="157">
                  <c:v>40701.666666666664</c:v>
                </c:pt>
                <c:pt idx="158">
                  <c:v>40701.708333333336</c:v>
                </c:pt>
                <c:pt idx="159">
                  <c:v>40701.75</c:v>
                </c:pt>
                <c:pt idx="160">
                  <c:v>40701.791666666664</c:v>
                </c:pt>
                <c:pt idx="161">
                  <c:v>40701.833333333336</c:v>
                </c:pt>
                <c:pt idx="162">
                  <c:v>40701.875</c:v>
                </c:pt>
                <c:pt idx="163">
                  <c:v>40701.916666666664</c:v>
                </c:pt>
                <c:pt idx="164">
                  <c:v>40701.958333333336</c:v>
                </c:pt>
                <c:pt idx="165">
                  <c:v>40702</c:v>
                </c:pt>
                <c:pt idx="166">
                  <c:v>40702.041666666664</c:v>
                </c:pt>
                <c:pt idx="167">
                  <c:v>40702.083333333336</c:v>
                </c:pt>
                <c:pt idx="168">
                  <c:v>40702.125</c:v>
                </c:pt>
                <c:pt idx="169">
                  <c:v>40702.166666666664</c:v>
                </c:pt>
                <c:pt idx="170">
                  <c:v>40702.208333333336</c:v>
                </c:pt>
                <c:pt idx="171">
                  <c:v>40702.25</c:v>
                </c:pt>
                <c:pt idx="172">
                  <c:v>40702.291666666664</c:v>
                </c:pt>
                <c:pt idx="173">
                  <c:v>40702.333333333336</c:v>
                </c:pt>
                <c:pt idx="174">
                  <c:v>40702.375</c:v>
                </c:pt>
                <c:pt idx="175">
                  <c:v>40702.416666666664</c:v>
                </c:pt>
                <c:pt idx="176">
                  <c:v>40702.458333333336</c:v>
                </c:pt>
                <c:pt idx="177">
                  <c:v>40702.5</c:v>
                </c:pt>
                <c:pt idx="178">
                  <c:v>40702.541666666664</c:v>
                </c:pt>
                <c:pt idx="179">
                  <c:v>40702.583333333336</c:v>
                </c:pt>
                <c:pt idx="180">
                  <c:v>40702.625</c:v>
                </c:pt>
                <c:pt idx="181">
                  <c:v>40702.666666666664</c:v>
                </c:pt>
                <c:pt idx="182">
                  <c:v>40702.708333333336</c:v>
                </c:pt>
                <c:pt idx="183">
                  <c:v>40702.75</c:v>
                </c:pt>
                <c:pt idx="184">
                  <c:v>40702.791666666664</c:v>
                </c:pt>
                <c:pt idx="185">
                  <c:v>40702.833333333336</c:v>
                </c:pt>
                <c:pt idx="186">
                  <c:v>40702.875</c:v>
                </c:pt>
                <c:pt idx="187">
                  <c:v>40702.916666666664</c:v>
                </c:pt>
                <c:pt idx="188">
                  <c:v>40702.958333333336</c:v>
                </c:pt>
                <c:pt idx="189">
                  <c:v>40703</c:v>
                </c:pt>
                <c:pt idx="190">
                  <c:v>40703.041666666664</c:v>
                </c:pt>
                <c:pt idx="191">
                  <c:v>40703.083333333336</c:v>
                </c:pt>
                <c:pt idx="192">
                  <c:v>40703.125</c:v>
                </c:pt>
                <c:pt idx="193">
                  <c:v>40703.166666666664</c:v>
                </c:pt>
                <c:pt idx="194">
                  <c:v>40703.208333333336</c:v>
                </c:pt>
                <c:pt idx="195">
                  <c:v>40703.25</c:v>
                </c:pt>
                <c:pt idx="196">
                  <c:v>40703.291666666664</c:v>
                </c:pt>
                <c:pt idx="197">
                  <c:v>40703.333333333336</c:v>
                </c:pt>
                <c:pt idx="198">
                  <c:v>40703.375</c:v>
                </c:pt>
                <c:pt idx="199">
                  <c:v>40703.416666666664</c:v>
                </c:pt>
                <c:pt idx="200">
                  <c:v>40703.458333333336</c:v>
                </c:pt>
                <c:pt idx="201">
                  <c:v>40703.5</c:v>
                </c:pt>
                <c:pt idx="202">
                  <c:v>40703.541666666664</c:v>
                </c:pt>
                <c:pt idx="203">
                  <c:v>40703.583333333336</c:v>
                </c:pt>
                <c:pt idx="204">
                  <c:v>40703.625</c:v>
                </c:pt>
                <c:pt idx="205">
                  <c:v>40703.666666666664</c:v>
                </c:pt>
                <c:pt idx="206">
                  <c:v>40703.708333333336</c:v>
                </c:pt>
                <c:pt idx="207">
                  <c:v>40703.75</c:v>
                </c:pt>
                <c:pt idx="208">
                  <c:v>40703.791666666664</c:v>
                </c:pt>
                <c:pt idx="209">
                  <c:v>40703.833333333336</c:v>
                </c:pt>
                <c:pt idx="210">
                  <c:v>40703.875</c:v>
                </c:pt>
                <c:pt idx="211">
                  <c:v>40703.916666666664</c:v>
                </c:pt>
                <c:pt idx="212">
                  <c:v>40703.958333333336</c:v>
                </c:pt>
                <c:pt idx="213">
                  <c:v>40704</c:v>
                </c:pt>
                <c:pt idx="214">
                  <c:v>40704.041666666664</c:v>
                </c:pt>
                <c:pt idx="215">
                  <c:v>40704.083333333336</c:v>
                </c:pt>
                <c:pt idx="216">
                  <c:v>40704.125</c:v>
                </c:pt>
                <c:pt idx="217">
                  <c:v>40704.166666666664</c:v>
                </c:pt>
                <c:pt idx="218">
                  <c:v>40704.208333333336</c:v>
                </c:pt>
                <c:pt idx="219">
                  <c:v>40704.25</c:v>
                </c:pt>
                <c:pt idx="220">
                  <c:v>40704.291666666664</c:v>
                </c:pt>
                <c:pt idx="221">
                  <c:v>40704.333333333336</c:v>
                </c:pt>
                <c:pt idx="222">
                  <c:v>40704.375</c:v>
                </c:pt>
                <c:pt idx="223">
                  <c:v>40704.416666666664</c:v>
                </c:pt>
                <c:pt idx="224">
                  <c:v>40704.458333333336</c:v>
                </c:pt>
                <c:pt idx="225">
                  <c:v>40704.5</c:v>
                </c:pt>
                <c:pt idx="226">
                  <c:v>40704.541666666664</c:v>
                </c:pt>
                <c:pt idx="227">
                  <c:v>40704.583333333336</c:v>
                </c:pt>
                <c:pt idx="228">
                  <c:v>40704.625</c:v>
                </c:pt>
                <c:pt idx="229">
                  <c:v>40704.666666666664</c:v>
                </c:pt>
                <c:pt idx="230">
                  <c:v>40704.708333333336</c:v>
                </c:pt>
                <c:pt idx="231">
                  <c:v>40704.75</c:v>
                </c:pt>
                <c:pt idx="232">
                  <c:v>40704.791666666664</c:v>
                </c:pt>
                <c:pt idx="233">
                  <c:v>40704.833333333336</c:v>
                </c:pt>
                <c:pt idx="234">
                  <c:v>40704.875</c:v>
                </c:pt>
                <c:pt idx="235">
                  <c:v>40704.916666666664</c:v>
                </c:pt>
                <c:pt idx="236">
                  <c:v>40704.958333333336</c:v>
                </c:pt>
                <c:pt idx="237">
                  <c:v>40705</c:v>
                </c:pt>
                <c:pt idx="238">
                  <c:v>40705.041666666664</c:v>
                </c:pt>
                <c:pt idx="239">
                  <c:v>40705.083333333336</c:v>
                </c:pt>
                <c:pt idx="240">
                  <c:v>40705.125</c:v>
                </c:pt>
                <c:pt idx="241">
                  <c:v>40705.166666666664</c:v>
                </c:pt>
                <c:pt idx="242">
                  <c:v>40705.208333333336</c:v>
                </c:pt>
                <c:pt idx="243">
                  <c:v>40705.25</c:v>
                </c:pt>
                <c:pt idx="244">
                  <c:v>40705.291666666664</c:v>
                </c:pt>
                <c:pt idx="245">
                  <c:v>40705.333333333336</c:v>
                </c:pt>
                <c:pt idx="246">
                  <c:v>40705.375</c:v>
                </c:pt>
                <c:pt idx="247">
                  <c:v>40705.416666666664</c:v>
                </c:pt>
                <c:pt idx="248">
                  <c:v>40705.458333333336</c:v>
                </c:pt>
                <c:pt idx="249">
                  <c:v>40705.5</c:v>
                </c:pt>
                <c:pt idx="250">
                  <c:v>40705.541666666664</c:v>
                </c:pt>
                <c:pt idx="251">
                  <c:v>40705.583333333336</c:v>
                </c:pt>
                <c:pt idx="252">
                  <c:v>40705.625</c:v>
                </c:pt>
                <c:pt idx="253">
                  <c:v>40705.666666666664</c:v>
                </c:pt>
                <c:pt idx="254">
                  <c:v>40705.708333333336</c:v>
                </c:pt>
                <c:pt idx="255">
                  <c:v>40705.75</c:v>
                </c:pt>
                <c:pt idx="256">
                  <c:v>40705.791666666664</c:v>
                </c:pt>
                <c:pt idx="257">
                  <c:v>40705.833333333336</c:v>
                </c:pt>
                <c:pt idx="258">
                  <c:v>40705.875</c:v>
                </c:pt>
                <c:pt idx="259">
                  <c:v>40705.916666666664</c:v>
                </c:pt>
                <c:pt idx="260">
                  <c:v>40705.958333333336</c:v>
                </c:pt>
                <c:pt idx="261">
                  <c:v>40706</c:v>
                </c:pt>
                <c:pt idx="262">
                  <c:v>40706.041666666664</c:v>
                </c:pt>
                <c:pt idx="263">
                  <c:v>40706.083333333336</c:v>
                </c:pt>
                <c:pt idx="264">
                  <c:v>40706.125</c:v>
                </c:pt>
                <c:pt idx="265">
                  <c:v>40706.166666666664</c:v>
                </c:pt>
                <c:pt idx="266">
                  <c:v>40706.208333333336</c:v>
                </c:pt>
                <c:pt idx="267">
                  <c:v>40706.25</c:v>
                </c:pt>
                <c:pt idx="268">
                  <c:v>40706.291666666664</c:v>
                </c:pt>
                <c:pt idx="269">
                  <c:v>40706.333333333336</c:v>
                </c:pt>
                <c:pt idx="270">
                  <c:v>40706.375</c:v>
                </c:pt>
                <c:pt idx="271">
                  <c:v>40706.416666666664</c:v>
                </c:pt>
                <c:pt idx="272">
                  <c:v>40706.458333333336</c:v>
                </c:pt>
                <c:pt idx="273">
                  <c:v>40706.5</c:v>
                </c:pt>
                <c:pt idx="274">
                  <c:v>40706.541666666664</c:v>
                </c:pt>
                <c:pt idx="275">
                  <c:v>40706.583333333336</c:v>
                </c:pt>
                <c:pt idx="276">
                  <c:v>40706.625</c:v>
                </c:pt>
                <c:pt idx="277">
                  <c:v>40706.666666666664</c:v>
                </c:pt>
                <c:pt idx="278">
                  <c:v>40706.708333333336</c:v>
                </c:pt>
                <c:pt idx="279">
                  <c:v>40706.75</c:v>
                </c:pt>
                <c:pt idx="280">
                  <c:v>40706.791666666664</c:v>
                </c:pt>
                <c:pt idx="281">
                  <c:v>40706.833333333336</c:v>
                </c:pt>
                <c:pt idx="282">
                  <c:v>40706.875</c:v>
                </c:pt>
                <c:pt idx="283">
                  <c:v>40706.916666666664</c:v>
                </c:pt>
                <c:pt idx="284">
                  <c:v>40706.958333333336</c:v>
                </c:pt>
                <c:pt idx="285">
                  <c:v>40707</c:v>
                </c:pt>
                <c:pt idx="286">
                  <c:v>40707.041666666664</c:v>
                </c:pt>
                <c:pt idx="287">
                  <c:v>40707.083333333336</c:v>
                </c:pt>
                <c:pt idx="288">
                  <c:v>40707.125</c:v>
                </c:pt>
                <c:pt idx="289">
                  <c:v>40707.166666666664</c:v>
                </c:pt>
                <c:pt idx="290">
                  <c:v>40707.208333333336</c:v>
                </c:pt>
                <c:pt idx="291">
                  <c:v>40707.25</c:v>
                </c:pt>
                <c:pt idx="292">
                  <c:v>40707.291666666664</c:v>
                </c:pt>
                <c:pt idx="293">
                  <c:v>40707.333333333336</c:v>
                </c:pt>
                <c:pt idx="294">
                  <c:v>40707.375</c:v>
                </c:pt>
                <c:pt idx="295">
                  <c:v>40707.416666666664</c:v>
                </c:pt>
                <c:pt idx="296">
                  <c:v>40707.458333333336</c:v>
                </c:pt>
                <c:pt idx="297">
                  <c:v>40707.5</c:v>
                </c:pt>
                <c:pt idx="298">
                  <c:v>40707.541666666664</c:v>
                </c:pt>
                <c:pt idx="299">
                  <c:v>40707.583333333336</c:v>
                </c:pt>
                <c:pt idx="300">
                  <c:v>40707.625</c:v>
                </c:pt>
                <c:pt idx="301">
                  <c:v>40707.666666666664</c:v>
                </c:pt>
                <c:pt idx="302">
                  <c:v>40707.708333333336</c:v>
                </c:pt>
                <c:pt idx="303">
                  <c:v>40707.75</c:v>
                </c:pt>
                <c:pt idx="304">
                  <c:v>40707.791666666664</c:v>
                </c:pt>
                <c:pt idx="305">
                  <c:v>40707.833333333336</c:v>
                </c:pt>
                <c:pt idx="306">
                  <c:v>40707.875</c:v>
                </c:pt>
                <c:pt idx="307">
                  <c:v>40707.916666666664</c:v>
                </c:pt>
                <c:pt idx="308">
                  <c:v>40707.958333333336</c:v>
                </c:pt>
                <c:pt idx="309">
                  <c:v>40708</c:v>
                </c:pt>
                <c:pt idx="310">
                  <c:v>40708.041666666664</c:v>
                </c:pt>
                <c:pt idx="311">
                  <c:v>40708.083333333336</c:v>
                </c:pt>
                <c:pt idx="312">
                  <c:v>40708.125</c:v>
                </c:pt>
                <c:pt idx="313">
                  <c:v>40708.166666666664</c:v>
                </c:pt>
                <c:pt idx="314">
                  <c:v>40708.208333333336</c:v>
                </c:pt>
                <c:pt idx="315">
                  <c:v>40708.25</c:v>
                </c:pt>
                <c:pt idx="316">
                  <c:v>40708.291666666664</c:v>
                </c:pt>
                <c:pt idx="317">
                  <c:v>40708.333333333336</c:v>
                </c:pt>
                <c:pt idx="318">
                  <c:v>40708.375</c:v>
                </c:pt>
                <c:pt idx="319">
                  <c:v>40708.416666666664</c:v>
                </c:pt>
                <c:pt idx="320">
                  <c:v>40708.458333333336</c:v>
                </c:pt>
                <c:pt idx="321">
                  <c:v>40708.5</c:v>
                </c:pt>
                <c:pt idx="322">
                  <c:v>40708.541666666664</c:v>
                </c:pt>
                <c:pt idx="323">
                  <c:v>40708.583333333336</c:v>
                </c:pt>
                <c:pt idx="324">
                  <c:v>40708.625</c:v>
                </c:pt>
                <c:pt idx="325">
                  <c:v>40708.666666666664</c:v>
                </c:pt>
                <c:pt idx="326">
                  <c:v>40708.708333333336</c:v>
                </c:pt>
                <c:pt idx="327">
                  <c:v>40708.75</c:v>
                </c:pt>
                <c:pt idx="328">
                  <c:v>40708.791666666664</c:v>
                </c:pt>
                <c:pt idx="329">
                  <c:v>40708.833333333336</c:v>
                </c:pt>
                <c:pt idx="330">
                  <c:v>40708.875</c:v>
                </c:pt>
                <c:pt idx="331">
                  <c:v>40708.916666666664</c:v>
                </c:pt>
                <c:pt idx="332">
                  <c:v>40708.958333333336</c:v>
                </c:pt>
                <c:pt idx="333">
                  <c:v>40709</c:v>
                </c:pt>
                <c:pt idx="334">
                  <c:v>40709.041666666664</c:v>
                </c:pt>
                <c:pt idx="335">
                  <c:v>40709.083333333336</c:v>
                </c:pt>
                <c:pt idx="336">
                  <c:v>40709.125</c:v>
                </c:pt>
                <c:pt idx="337">
                  <c:v>40709.166666666664</c:v>
                </c:pt>
                <c:pt idx="338">
                  <c:v>40709.208333333336</c:v>
                </c:pt>
                <c:pt idx="339">
                  <c:v>40709.25</c:v>
                </c:pt>
                <c:pt idx="340">
                  <c:v>40709.291666666664</c:v>
                </c:pt>
                <c:pt idx="341">
                  <c:v>40709.333333333336</c:v>
                </c:pt>
                <c:pt idx="342">
                  <c:v>40709.375</c:v>
                </c:pt>
                <c:pt idx="343">
                  <c:v>40709.416666666664</c:v>
                </c:pt>
                <c:pt idx="344">
                  <c:v>40709.458333333336</c:v>
                </c:pt>
                <c:pt idx="345">
                  <c:v>40709.5</c:v>
                </c:pt>
                <c:pt idx="346">
                  <c:v>40709.541666666664</c:v>
                </c:pt>
                <c:pt idx="347">
                  <c:v>40709.583333333336</c:v>
                </c:pt>
                <c:pt idx="348">
                  <c:v>40709.625</c:v>
                </c:pt>
                <c:pt idx="349">
                  <c:v>40709.666666666664</c:v>
                </c:pt>
                <c:pt idx="350">
                  <c:v>40709.708333333336</c:v>
                </c:pt>
                <c:pt idx="351">
                  <c:v>40709.75</c:v>
                </c:pt>
                <c:pt idx="352">
                  <c:v>40709.791666666664</c:v>
                </c:pt>
                <c:pt idx="353">
                  <c:v>40709.833333333336</c:v>
                </c:pt>
                <c:pt idx="354">
                  <c:v>40709.875</c:v>
                </c:pt>
                <c:pt idx="355">
                  <c:v>40709.916666666664</c:v>
                </c:pt>
                <c:pt idx="356">
                  <c:v>40709.958333333336</c:v>
                </c:pt>
                <c:pt idx="357">
                  <c:v>40710</c:v>
                </c:pt>
                <c:pt idx="358">
                  <c:v>40710.041666666664</c:v>
                </c:pt>
                <c:pt idx="359">
                  <c:v>40710.083333333336</c:v>
                </c:pt>
                <c:pt idx="360">
                  <c:v>40710.125</c:v>
                </c:pt>
                <c:pt idx="361">
                  <c:v>40710.166666666664</c:v>
                </c:pt>
                <c:pt idx="362">
                  <c:v>40710.208333333336</c:v>
                </c:pt>
                <c:pt idx="363">
                  <c:v>40710.25</c:v>
                </c:pt>
                <c:pt idx="364">
                  <c:v>40710.291666666664</c:v>
                </c:pt>
                <c:pt idx="365">
                  <c:v>40710.333333333336</c:v>
                </c:pt>
                <c:pt idx="366">
                  <c:v>40710.375</c:v>
                </c:pt>
                <c:pt idx="367">
                  <c:v>40710.416666666664</c:v>
                </c:pt>
                <c:pt idx="368">
                  <c:v>40710.458333333336</c:v>
                </c:pt>
                <c:pt idx="369">
                  <c:v>40710.5</c:v>
                </c:pt>
                <c:pt idx="370">
                  <c:v>40710.541666666664</c:v>
                </c:pt>
                <c:pt idx="371">
                  <c:v>40710.583333333336</c:v>
                </c:pt>
                <c:pt idx="372">
                  <c:v>40710.625</c:v>
                </c:pt>
                <c:pt idx="373">
                  <c:v>40710.666666666664</c:v>
                </c:pt>
                <c:pt idx="374">
                  <c:v>40710.708333333336</c:v>
                </c:pt>
                <c:pt idx="375">
                  <c:v>40710.75</c:v>
                </c:pt>
                <c:pt idx="376">
                  <c:v>40710.791666666664</c:v>
                </c:pt>
                <c:pt idx="377">
                  <c:v>40710.833333333336</c:v>
                </c:pt>
                <c:pt idx="378">
                  <c:v>40710.875</c:v>
                </c:pt>
                <c:pt idx="379">
                  <c:v>40710.916666666664</c:v>
                </c:pt>
                <c:pt idx="380">
                  <c:v>40710.958333333336</c:v>
                </c:pt>
                <c:pt idx="381">
                  <c:v>40711</c:v>
                </c:pt>
                <c:pt idx="382">
                  <c:v>40711.041666666664</c:v>
                </c:pt>
                <c:pt idx="383">
                  <c:v>40711.083333333336</c:v>
                </c:pt>
                <c:pt idx="384">
                  <c:v>40711.125</c:v>
                </c:pt>
                <c:pt idx="385">
                  <c:v>40711.166666666664</c:v>
                </c:pt>
                <c:pt idx="386">
                  <c:v>40711.208333333336</c:v>
                </c:pt>
                <c:pt idx="387">
                  <c:v>40711.25</c:v>
                </c:pt>
                <c:pt idx="388">
                  <c:v>40711.291666666664</c:v>
                </c:pt>
                <c:pt idx="389">
                  <c:v>40711.333333333336</c:v>
                </c:pt>
                <c:pt idx="390">
                  <c:v>40711.375</c:v>
                </c:pt>
                <c:pt idx="391">
                  <c:v>40711.416666666664</c:v>
                </c:pt>
                <c:pt idx="392">
                  <c:v>40711.458333333336</c:v>
                </c:pt>
                <c:pt idx="393">
                  <c:v>40711.5</c:v>
                </c:pt>
                <c:pt idx="394">
                  <c:v>40711.541666666664</c:v>
                </c:pt>
                <c:pt idx="395">
                  <c:v>40711.583333333336</c:v>
                </c:pt>
                <c:pt idx="396">
                  <c:v>40711.625</c:v>
                </c:pt>
                <c:pt idx="397">
                  <c:v>40711.666666666664</c:v>
                </c:pt>
                <c:pt idx="398">
                  <c:v>40711.708333333336</c:v>
                </c:pt>
                <c:pt idx="399">
                  <c:v>40711.75</c:v>
                </c:pt>
                <c:pt idx="400">
                  <c:v>40711.791666666664</c:v>
                </c:pt>
                <c:pt idx="401">
                  <c:v>40711.833333333336</c:v>
                </c:pt>
                <c:pt idx="402">
                  <c:v>40711.875</c:v>
                </c:pt>
                <c:pt idx="403">
                  <c:v>40711.916666666664</c:v>
                </c:pt>
                <c:pt idx="404">
                  <c:v>40711.958333333336</c:v>
                </c:pt>
                <c:pt idx="405">
                  <c:v>40712</c:v>
                </c:pt>
                <c:pt idx="406">
                  <c:v>40712.041666666664</c:v>
                </c:pt>
                <c:pt idx="407">
                  <c:v>40712.083333333336</c:v>
                </c:pt>
                <c:pt idx="408">
                  <c:v>40712.125</c:v>
                </c:pt>
                <c:pt idx="409">
                  <c:v>40712.166666666664</c:v>
                </c:pt>
                <c:pt idx="410">
                  <c:v>40712.208333333336</c:v>
                </c:pt>
                <c:pt idx="411">
                  <c:v>40712.25</c:v>
                </c:pt>
                <c:pt idx="412">
                  <c:v>40712.291666666664</c:v>
                </c:pt>
                <c:pt idx="413">
                  <c:v>40712.333333333336</c:v>
                </c:pt>
                <c:pt idx="414">
                  <c:v>40712.375</c:v>
                </c:pt>
                <c:pt idx="415">
                  <c:v>40712.416666666664</c:v>
                </c:pt>
                <c:pt idx="416">
                  <c:v>40712.458333333336</c:v>
                </c:pt>
                <c:pt idx="417">
                  <c:v>40712.5</c:v>
                </c:pt>
                <c:pt idx="418">
                  <c:v>40712.541666666664</c:v>
                </c:pt>
                <c:pt idx="419">
                  <c:v>40712.583333333336</c:v>
                </c:pt>
                <c:pt idx="420">
                  <c:v>40712.625</c:v>
                </c:pt>
                <c:pt idx="421">
                  <c:v>40712.666666666664</c:v>
                </c:pt>
                <c:pt idx="422">
                  <c:v>40712.708333333336</c:v>
                </c:pt>
                <c:pt idx="423">
                  <c:v>40712.75</c:v>
                </c:pt>
                <c:pt idx="424">
                  <c:v>40712.791666666664</c:v>
                </c:pt>
                <c:pt idx="425">
                  <c:v>40712.833333333336</c:v>
                </c:pt>
                <c:pt idx="426">
                  <c:v>40712.875</c:v>
                </c:pt>
                <c:pt idx="427">
                  <c:v>40712.916666666664</c:v>
                </c:pt>
                <c:pt idx="428">
                  <c:v>40712.958333333336</c:v>
                </c:pt>
                <c:pt idx="429">
                  <c:v>40713</c:v>
                </c:pt>
                <c:pt idx="430">
                  <c:v>40713.041666666664</c:v>
                </c:pt>
                <c:pt idx="431">
                  <c:v>40713.083333333336</c:v>
                </c:pt>
                <c:pt idx="432">
                  <c:v>40713.125</c:v>
                </c:pt>
                <c:pt idx="433">
                  <c:v>40713.166666666664</c:v>
                </c:pt>
                <c:pt idx="434">
                  <c:v>40713.208333333336</c:v>
                </c:pt>
                <c:pt idx="435">
                  <c:v>40713.25</c:v>
                </c:pt>
                <c:pt idx="436">
                  <c:v>40713.291666666664</c:v>
                </c:pt>
                <c:pt idx="437">
                  <c:v>40713.333333333336</c:v>
                </c:pt>
                <c:pt idx="438">
                  <c:v>40713.375</c:v>
                </c:pt>
                <c:pt idx="439">
                  <c:v>40713.416666666664</c:v>
                </c:pt>
                <c:pt idx="440">
                  <c:v>40713.458333333336</c:v>
                </c:pt>
                <c:pt idx="441">
                  <c:v>40713.5</c:v>
                </c:pt>
                <c:pt idx="442">
                  <c:v>40713.541666666664</c:v>
                </c:pt>
                <c:pt idx="443">
                  <c:v>40713.583333333336</c:v>
                </c:pt>
                <c:pt idx="444">
                  <c:v>40713.625</c:v>
                </c:pt>
                <c:pt idx="445">
                  <c:v>40713.666666666664</c:v>
                </c:pt>
                <c:pt idx="446">
                  <c:v>40713.708333333336</c:v>
                </c:pt>
                <c:pt idx="447">
                  <c:v>40713.75</c:v>
                </c:pt>
                <c:pt idx="448">
                  <c:v>40713.791666666664</c:v>
                </c:pt>
                <c:pt idx="449">
                  <c:v>40713.833333333336</c:v>
                </c:pt>
                <c:pt idx="450">
                  <c:v>40713.875</c:v>
                </c:pt>
                <c:pt idx="451">
                  <c:v>40713.916666666664</c:v>
                </c:pt>
                <c:pt idx="452">
                  <c:v>40713.958333333336</c:v>
                </c:pt>
                <c:pt idx="453">
                  <c:v>40714</c:v>
                </c:pt>
                <c:pt idx="454">
                  <c:v>40714.041666666664</c:v>
                </c:pt>
                <c:pt idx="455">
                  <c:v>40714.083333333336</c:v>
                </c:pt>
                <c:pt idx="456">
                  <c:v>40714.125</c:v>
                </c:pt>
                <c:pt idx="457">
                  <c:v>40714.166666666664</c:v>
                </c:pt>
                <c:pt idx="458">
                  <c:v>40714.208333333336</c:v>
                </c:pt>
                <c:pt idx="459">
                  <c:v>40714.25</c:v>
                </c:pt>
                <c:pt idx="460">
                  <c:v>40714.291666666664</c:v>
                </c:pt>
                <c:pt idx="461">
                  <c:v>40714.333333333336</c:v>
                </c:pt>
                <c:pt idx="462">
                  <c:v>40714.375</c:v>
                </c:pt>
                <c:pt idx="463">
                  <c:v>40714.416666666664</c:v>
                </c:pt>
                <c:pt idx="464">
                  <c:v>40714.458333333336</c:v>
                </c:pt>
                <c:pt idx="465">
                  <c:v>40714.5</c:v>
                </c:pt>
                <c:pt idx="466">
                  <c:v>40714.541666666664</c:v>
                </c:pt>
                <c:pt idx="467">
                  <c:v>40714.583333333336</c:v>
                </c:pt>
                <c:pt idx="468">
                  <c:v>40714.625</c:v>
                </c:pt>
                <c:pt idx="469">
                  <c:v>40714.666666666664</c:v>
                </c:pt>
                <c:pt idx="470">
                  <c:v>40714.708333333336</c:v>
                </c:pt>
                <c:pt idx="471">
                  <c:v>40714.75</c:v>
                </c:pt>
                <c:pt idx="472">
                  <c:v>40714.791666666664</c:v>
                </c:pt>
                <c:pt idx="473">
                  <c:v>40714.833333333336</c:v>
                </c:pt>
                <c:pt idx="474">
                  <c:v>40714.875</c:v>
                </c:pt>
                <c:pt idx="475">
                  <c:v>40714.916666666664</c:v>
                </c:pt>
                <c:pt idx="476">
                  <c:v>40714.958333333336</c:v>
                </c:pt>
                <c:pt idx="477">
                  <c:v>40715</c:v>
                </c:pt>
                <c:pt idx="478">
                  <c:v>40715.041666666664</c:v>
                </c:pt>
                <c:pt idx="479">
                  <c:v>40715.083333333336</c:v>
                </c:pt>
                <c:pt idx="480">
                  <c:v>40715.125</c:v>
                </c:pt>
                <c:pt idx="481">
                  <c:v>40715.166666666664</c:v>
                </c:pt>
                <c:pt idx="482">
                  <c:v>40715.208333333336</c:v>
                </c:pt>
                <c:pt idx="483">
                  <c:v>40715.25</c:v>
                </c:pt>
                <c:pt idx="484">
                  <c:v>40715.291666666664</c:v>
                </c:pt>
                <c:pt idx="485">
                  <c:v>40715.333333333336</c:v>
                </c:pt>
                <c:pt idx="486">
                  <c:v>40715.375</c:v>
                </c:pt>
                <c:pt idx="487">
                  <c:v>40715.416666666664</c:v>
                </c:pt>
                <c:pt idx="488">
                  <c:v>40715.458333333336</c:v>
                </c:pt>
                <c:pt idx="489">
                  <c:v>40715.5</c:v>
                </c:pt>
                <c:pt idx="490">
                  <c:v>40715.541666666664</c:v>
                </c:pt>
                <c:pt idx="491">
                  <c:v>40715.583333333336</c:v>
                </c:pt>
                <c:pt idx="492">
                  <c:v>40715.625</c:v>
                </c:pt>
                <c:pt idx="493">
                  <c:v>40715.666666666664</c:v>
                </c:pt>
                <c:pt idx="494">
                  <c:v>40715.708333333336</c:v>
                </c:pt>
                <c:pt idx="495">
                  <c:v>40715.75</c:v>
                </c:pt>
                <c:pt idx="496">
                  <c:v>40715.791666666664</c:v>
                </c:pt>
                <c:pt idx="497">
                  <c:v>40715.833333333336</c:v>
                </c:pt>
                <c:pt idx="498">
                  <c:v>40715.875</c:v>
                </c:pt>
                <c:pt idx="499">
                  <c:v>40715.916666666664</c:v>
                </c:pt>
                <c:pt idx="500">
                  <c:v>40715.958333333336</c:v>
                </c:pt>
                <c:pt idx="501">
                  <c:v>40716</c:v>
                </c:pt>
                <c:pt idx="502">
                  <c:v>40716.041666666664</c:v>
                </c:pt>
                <c:pt idx="503">
                  <c:v>40716.083333333336</c:v>
                </c:pt>
                <c:pt idx="504">
                  <c:v>40716.125</c:v>
                </c:pt>
                <c:pt idx="505">
                  <c:v>40716.166666666664</c:v>
                </c:pt>
                <c:pt idx="506">
                  <c:v>40716.208333333336</c:v>
                </c:pt>
                <c:pt idx="507">
                  <c:v>40716.25</c:v>
                </c:pt>
                <c:pt idx="508">
                  <c:v>40716.291666666664</c:v>
                </c:pt>
                <c:pt idx="509">
                  <c:v>40716.333333333336</c:v>
                </c:pt>
                <c:pt idx="510">
                  <c:v>40716.375</c:v>
                </c:pt>
                <c:pt idx="511">
                  <c:v>40716.416666666664</c:v>
                </c:pt>
                <c:pt idx="512">
                  <c:v>40716.458333333336</c:v>
                </c:pt>
                <c:pt idx="513">
                  <c:v>40716.5</c:v>
                </c:pt>
                <c:pt idx="514">
                  <c:v>40716.541666666664</c:v>
                </c:pt>
                <c:pt idx="515">
                  <c:v>40716.583333333336</c:v>
                </c:pt>
                <c:pt idx="516">
                  <c:v>40716.625</c:v>
                </c:pt>
                <c:pt idx="517">
                  <c:v>40716.666666666664</c:v>
                </c:pt>
                <c:pt idx="518">
                  <c:v>40716.708333333336</c:v>
                </c:pt>
                <c:pt idx="519">
                  <c:v>40716.75</c:v>
                </c:pt>
                <c:pt idx="520">
                  <c:v>40716.791666666664</c:v>
                </c:pt>
                <c:pt idx="521">
                  <c:v>40716.833333333336</c:v>
                </c:pt>
                <c:pt idx="522">
                  <c:v>40716.875</c:v>
                </c:pt>
                <c:pt idx="523">
                  <c:v>40716.916666666664</c:v>
                </c:pt>
                <c:pt idx="524">
                  <c:v>40716.958333333336</c:v>
                </c:pt>
                <c:pt idx="525">
                  <c:v>40717</c:v>
                </c:pt>
                <c:pt idx="526">
                  <c:v>40717.041666666664</c:v>
                </c:pt>
                <c:pt idx="527">
                  <c:v>40717.083333333336</c:v>
                </c:pt>
                <c:pt idx="528">
                  <c:v>40717.125</c:v>
                </c:pt>
                <c:pt idx="529">
                  <c:v>40717.166666666664</c:v>
                </c:pt>
                <c:pt idx="530">
                  <c:v>40717.208333333336</c:v>
                </c:pt>
                <c:pt idx="531">
                  <c:v>40717.25</c:v>
                </c:pt>
                <c:pt idx="532">
                  <c:v>40717.291666666664</c:v>
                </c:pt>
                <c:pt idx="533">
                  <c:v>40717.333333333336</c:v>
                </c:pt>
                <c:pt idx="534">
                  <c:v>40717.375</c:v>
                </c:pt>
                <c:pt idx="535">
                  <c:v>40717.416666666664</c:v>
                </c:pt>
                <c:pt idx="536">
                  <c:v>40717.458333333336</c:v>
                </c:pt>
                <c:pt idx="537">
                  <c:v>40717.5</c:v>
                </c:pt>
                <c:pt idx="538">
                  <c:v>40717.541666666664</c:v>
                </c:pt>
                <c:pt idx="539">
                  <c:v>40717.583333333336</c:v>
                </c:pt>
                <c:pt idx="540">
                  <c:v>40717.625</c:v>
                </c:pt>
                <c:pt idx="541">
                  <c:v>40717.666666666664</c:v>
                </c:pt>
                <c:pt idx="542">
                  <c:v>40717.708333333336</c:v>
                </c:pt>
                <c:pt idx="543">
                  <c:v>40717.75</c:v>
                </c:pt>
                <c:pt idx="544">
                  <c:v>40717.791666666664</c:v>
                </c:pt>
                <c:pt idx="545">
                  <c:v>40717.833333333336</c:v>
                </c:pt>
                <c:pt idx="546">
                  <c:v>40717.875</c:v>
                </c:pt>
                <c:pt idx="547">
                  <c:v>40717.916666666664</c:v>
                </c:pt>
                <c:pt idx="548">
                  <c:v>40717.958333333336</c:v>
                </c:pt>
                <c:pt idx="549">
                  <c:v>40718</c:v>
                </c:pt>
                <c:pt idx="550">
                  <c:v>40718.041666666664</c:v>
                </c:pt>
                <c:pt idx="551">
                  <c:v>40718.083333333336</c:v>
                </c:pt>
                <c:pt idx="552">
                  <c:v>40718.125</c:v>
                </c:pt>
                <c:pt idx="553">
                  <c:v>40718.166666666664</c:v>
                </c:pt>
                <c:pt idx="554">
                  <c:v>40718.208333333336</c:v>
                </c:pt>
                <c:pt idx="555">
                  <c:v>40718.25</c:v>
                </c:pt>
                <c:pt idx="556">
                  <c:v>40718.291666666664</c:v>
                </c:pt>
                <c:pt idx="557">
                  <c:v>40718.333333333336</c:v>
                </c:pt>
                <c:pt idx="558">
                  <c:v>40718.375</c:v>
                </c:pt>
                <c:pt idx="559">
                  <c:v>40718.416666666664</c:v>
                </c:pt>
                <c:pt idx="560">
                  <c:v>40718.458333333336</c:v>
                </c:pt>
                <c:pt idx="561">
                  <c:v>40718.5</c:v>
                </c:pt>
                <c:pt idx="562">
                  <c:v>40718.541666666664</c:v>
                </c:pt>
                <c:pt idx="563">
                  <c:v>40718.583333333336</c:v>
                </c:pt>
                <c:pt idx="564">
                  <c:v>40718.625</c:v>
                </c:pt>
                <c:pt idx="565">
                  <c:v>40718.666666666664</c:v>
                </c:pt>
                <c:pt idx="566">
                  <c:v>40718.708333333336</c:v>
                </c:pt>
                <c:pt idx="567">
                  <c:v>40718.75</c:v>
                </c:pt>
                <c:pt idx="568">
                  <c:v>40718.791666666664</c:v>
                </c:pt>
                <c:pt idx="569">
                  <c:v>40718.833333333336</c:v>
                </c:pt>
                <c:pt idx="570">
                  <c:v>40718.875</c:v>
                </c:pt>
                <c:pt idx="571">
                  <c:v>40718.916666666664</c:v>
                </c:pt>
                <c:pt idx="572">
                  <c:v>40718.958333333336</c:v>
                </c:pt>
                <c:pt idx="573">
                  <c:v>40719</c:v>
                </c:pt>
                <c:pt idx="574">
                  <c:v>40719.041666666664</c:v>
                </c:pt>
                <c:pt idx="575">
                  <c:v>40719.083333333336</c:v>
                </c:pt>
                <c:pt idx="576">
                  <c:v>40719.125</c:v>
                </c:pt>
                <c:pt idx="577">
                  <c:v>40719.166666666664</c:v>
                </c:pt>
                <c:pt idx="578">
                  <c:v>40719.208333333336</c:v>
                </c:pt>
                <c:pt idx="579">
                  <c:v>40719.25</c:v>
                </c:pt>
                <c:pt idx="580">
                  <c:v>40719.291666666664</c:v>
                </c:pt>
                <c:pt idx="581">
                  <c:v>40719.333333333336</c:v>
                </c:pt>
                <c:pt idx="582">
                  <c:v>40719.375</c:v>
                </c:pt>
                <c:pt idx="583">
                  <c:v>40719.416666666664</c:v>
                </c:pt>
                <c:pt idx="584">
                  <c:v>40719.458333333336</c:v>
                </c:pt>
                <c:pt idx="585">
                  <c:v>40719.5</c:v>
                </c:pt>
                <c:pt idx="586">
                  <c:v>40719.541666666664</c:v>
                </c:pt>
                <c:pt idx="587">
                  <c:v>40719.583333333336</c:v>
                </c:pt>
                <c:pt idx="588">
                  <c:v>40719.625</c:v>
                </c:pt>
                <c:pt idx="589">
                  <c:v>40719.666666666664</c:v>
                </c:pt>
                <c:pt idx="590">
                  <c:v>40719.708333333336</c:v>
                </c:pt>
                <c:pt idx="591">
                  <c:v>40719.75</c:v>
                </c:pt>
                <c:pt idx="592">
                  <c:v>40719.791666666664</c:v>
                </c:pt>
                <c:pt idx="593">
                  <c:v>40719.833333333336</c:v>
                </c:pt>
                <c:pt idx="594">
                  <c:v>40719.875</c:v>
                </c:pt>
                <c:pt idx="595">
                  <c:v>40719.916666666664</c:v>
                </c:pt>
                <c:pt idx="596">
                  <c:v>40719.958333333336</c:v>
                </c:pt>
                <c:pt idx="597">
                  <c:v>40720</c:v>
                </c:pt>
                <c:pt idx="598">
                  <c:v>40720.041666666664</c:v>
                </c:pt>
                <c:pt idx="599">
                  <c:v>40720.083333333336</c:v>
                </c:pt>
                <c:pt idx="600">
                  <c:v>40720.125</c:v>
                </c:pt>
                <c:pt idx="601">
                  <c:v>40720.166666666664</c:v>
                </c:pt>
                <c:pt idx="602">
                  <c:v>40720.208333333336</c:v>
                </c:pt>
                <c:pt idx="603">
                  <c:v>40720.25</c:v>
                </c:pt>
                <c:pt idx="604">
                  <c:v>40720.291666666664</c:v>
                </c:pt>
                <c:pt idx="605">
                  <c:v>40720.333333333336</c:v>
                </c:pt>
                <c:pt idx="606">
                  <c:v>40720.375</c:v>
                </c:pt>
                <c:pt idx="607">
                  <c:v>40720.416666666664</c:v>
                </c:pt>
                <c:pt idx="608">
                  <c:v>40720.458333333336</c:v>
                </c:pt>
                <c:pt idx="609">
                  <c:v>40720.5</c:v>
                </c:pt>
                <c:pt idx="610">
                  <c:v>40720.541666666664</c:v>
                </c:pt>
                <c:pt idx="611">
                  <c:v>40720.583333333336</c:v>
                </c:pt>
                <c:pt idx="612">
                  <c:v>40720.625</c:v>
                </c:pt>
                <c:pt idx="613">
                  <c:v>40720.666666666664</c:v>
                </c:pt>
                <c:pt idx="614">
                  <c:v>40720.708333333336</c:v>
                </c:pt>
                <c:pt idx="615">
                  <c:v>40720.75</c:v>
                </c:pt>
                <c:pt idx="616">
                  <c:v>40720.791666666664</c:v>
                </c:pt>
                <c:pt idx="617">
                  <c:v>40720.833333333336</c:v>
                </c:pt>
                <c:pt idx="618">
                  <c:v>40720.875</c:v>
                </c:pt>
                <c:pt idx="619">
                  <c:v>40720.916666666664</c:v>
                </c:pt>
                <c:pt idx="620">
                  <c:v>40720.958333333336</c:v>
                </c:pt>
                <c:pt idx="621">
                  <c:v>40721</c:v>
                </c:pt>
                <c:pt idx="622">
                  <c:v>40721.041666666664</c:v>
                </c:pt>
                <c:pt idx="623">
                  <c:v>40721.083333333336</c:v>
                </c:pt>
                <c:pt idx="624">
                  <c:v>40721.125</c:v>
                </c:pt>
                <c:pt idx="625">
                  <c:v>40721.166666666664</c:v>
                </c:pt>
                <c:pt idx="626">
                  <c:v>40721.208333333336</c:v>
                </c:pt>
                <c:pt idx="627">
                  <c:v>40721.25</c:v>
                </c:pt>
                <c:pt idx="628">
                  <c:v>40721.291666666664</c:v>
                </c:pt>
                <c:pt idx="629">
                  <c:v>40721.333333333336</c:v>
                </c:pt>
                <c:pt idx="630">
                  <c:v>40721.375</c:v>
                </c:pt>
                <c:pt idx="631">
                  <c:v>40721.416666666664</c:v>
                </c:pt>
                <c:pt idx="632">
                  <c:v>40721.458333333336</c:v>
                </c:pt>
                <c:pt idx="633">
                  <c:v>40721.5</c:v>
                </c:pt>
                <c:pt idx="634">
                  <c:v>40721.541666666664</c:v>
                </c:pt>
                <c:pt idx="635">
                  <c:v>40721.583333333336</c:v>
                </c:pt>
                <c:pt idx="636">
                  <c:v>40721.625</c:v>
                </c:pt>
                <c:pt idx="637">
                  <c:v>40721.666666666664</c:v>
                </c:pt>
                <c:pt idx="638">
                  <c:v>40721.708333333336</c:v>
                </c:pt>
                <c:pt idx="639">
                  <c:v>40721.75</c:v>
                </c:pt>
                <c:pt idx="640">
                  <c:v>40721.791666666664</c:v>
                </c:pt>
                <c:pt idx="641">
                  <c:v>40721.833333333336</c:v>
                </c:pt>
                <c:pt idx="642">
                  <c:v>40721.875</c:v>
                </c:pt>
                <c:pt idx="643">
                  <c:v>40721.916666666664</c:v>
                </c:pt>
                <c:pt idx="644">
                  <c:v>40721.958333333336</c:v>
                </c:pt>
                <c:pt idx="645">
                  <c:v>40722</c:v>
                </c:pt>
                <c:pt idx="646">
                  <c:v>40722.041666666664</c:v>
                </c:pt>
                <c:pt idx="647">
                  <c:v>40722.083333333336</c:v>
                </c:pt>
                <c:pt idx="648">
                  <c:v>40722.125</c:v>
                </c:pt>
                <c:pt idx="649">
                  <c:v>40722.166666666664</c:v>
                </c:pt>
                <c:pt idx="650">
                  <c:v>40722.208333333336</c:v>
                </c:pt>
                <c:pt idx="651">
                  <c:v>40722.25</c:v>
                </c:pt>
                <c:pt idx="652">
                  <c:v>40722.291666666664</c:v>
                </c:pt>
                <c:pt idx="653">
                  <c:v>40722.333333333336</c:v>
                </c:pt>
                <c:pt idx="654">
                  <c:v>40722.375</c:v>
                </c:pt>
                <c:pt idx="655">
                  <c:v>40722.416666666664</c:v>
                </c:pt>
                <c:pt idx="656">
                  <c:v>40722.458333333336</c:v>
                </c:pt>
                <c:pt idx="657">
                  <c:v>40722.5</c:v>
                </c:pt>
                <c:pt idx="658">
                  <c:v>40722.541666666664</c:v>
                </c:pt>
                <c:pt idx="659">
                  <c:v>40722.583333333336</c:v>
                </c:pt>
                <c:pt idx="660">
                  <c:v>40722.625</c:v>
                </c:pt>
                <c:pt idx="661">
                  <c:v>40722.666666666664</c:v>
                </c:pt>
                <c:pt idx="662">
                  <c:v>40722.708333333336</c:v>
                </c:pt>
                <c:pt idx="663">
                  <c:v>40722.75</c:v>
                </c:pt>
                <c:pt idx="664">
                  <c:v>40722.791666666664</c:v>
                </c:pt>
                <c:pt idx="665">
                  <c:v>40722.833333333336</c:v>
                </c:pt>
                <c:pt idx="666">
                  <c:v>40722.875</c:v>
                </c:pt>
                <c:pt idx="667">
                  <c:v>40722.916666666664</c:v>
                </c:pt>
                <c:pt idx="668">
                  <c:v>40722.958333333336</c:v>
                </c:pt>
                <c:pt idx="669">
                  <c:v>40723</c:v>
                </c:pt>
                <c:pt idx="670">
                  <c:v>40723.041666666664</c:v>
                </c:pt>
                <c:pt idx="671">
                  <c:v>40723.083333333336</c:v>
                </c:pt>
                <c:pt idx="672">
                  <c:v>40723.125</c:v>
                </c:pt>
                <c:pt idx="673">
                  <c:v>40723.166666666664</c:v>
                </c:pt>
                <c:pt idx="674">
                  <c:v>40723.208333333336</c:v>
                </c:pt>
                <c:pt idx="675">
                  <c:v>40723.25</c:v>
                </c:pt>
                <c:pt idx="676">
                  <c:v>40723.291666666664</c:v>
                </c:pt>
                <c:pt idx="677">
                  <c:v>40723.333333333336</c:v>
                </c:pt>
                <c:pt idx="678">
                  <c:v>40723.375</c:v>
                </c:pt>
                <c:pt idx="679">
                  <c:v>40723.416666666664</c:v>
                </c:pt>
                <c:pt idx="680">
                  <c:v>40723.458333333336</c:v>
                </c:pt>
                <c:pt idx="681">
                  <c:v>40723.5</c:v>
                </c:pt>
                <c:pt idx="682">
                  <c:v>40723.541666666664</c:v>
                </c:pt>
                <c:pt idx="683">
                  <c:v>40723.583333333336</c:v>
                </c:pt>
                <c:pt idx="684">
                  <c:v>40723.625</c:v>
                </c:pt>
                <c:pt idx="685">
                  <c:v>40723.666666666664</c:v>
                </c:pt>
                <c:pt idx="686">
                  <c:v>40723.708333333336</c:v>
                </c:pt>
                <c:pt idx="687">
                  <c:v>40723.75</c:v>
                </c:pt>
                <c:pt idx="688">
                  <c:v>40723.791666666664</c:v>
                </c:pt>
                <c:pt idx="689">
                  <c:v>40723.833333333336</c:v>
                </c:pt>
                <c:pt idx="690">
                  <c:v>40723.875</c:v>
                </c:pt>
                <c:pt idx="691">
                  <c:v>40723.916666666664</c:v>
                </c:pt>
                <c:pt idx="692">
                  <c:v>40723.958333333336</c:v>
                </c:pt>
                <c:pt idx="693">
                  <c:v>40724</c:v>
                </c:pt>
                <c:pt idx="694">
                  <c:v>40724.041666666664</c:v>
                </c:pt>
                <c:pt idx="695">
                  <c:v>40724.083333333336</c:v>
                </c:pt>
                <c:pt idx="696">
                  <c:v>40724.125</c:v>
                </c:pt>
                <c:pt idx="697">
                  <c:v>40724.166666666664</c:v>
                </c:pt>
                <c:pt idx="698">
                  <c:v>40724.208333333336</c:v>
                </c:pt>
                <c:pt idx="699">
                  <c:v>40724.25</c:v>
                </c:pt>
                <c:pt idx="700">
                  <c:v>40724.291666666664</c:v>
                </c:pt>
                <c:pt idx="701">
                  <c:v>40724.333333333336</c:v>
                </c:pt>
                <c:pt idx="702">
                  <c:v>40724.375</c:v>
                </c:pt>
                <c:pt idx="703">
                  <c:v>40724.416666666664</c:v>
                </c:pt>
                <c:pt idx="704">
                  <c:v>40724.458333333336</c:v>
                </c:pt>
                <c:pt idx="705">
                  <c:v>40724.5</c:v>
                </c:pt>
                <c:pt idx="706">
                  <c:v>40724.541666666664</c:v>
                </c:pt>
                <c:pt idx="707">
                  <c:v>40724.583333333336</c:v>
                </c:pt>
                <c:pt idx="708">
                  <c:v>40724.625</c:v>
                </c:pt>
                <c:pt idx="709">
                  <c:v>40724.666666666664</c:v>
                </c:pt>
                <c:pt idx="710">
                  <c:v>40724.708333333336</c:v>
                </c:pt>
                <c:pt idx="711">
                  <c:v>40724.75</c:v>
                </c:pt>
                <c:pt idx="712">
                  <c:v>40724.791666666664</c:v>
                </c:pt>
                <c:pt idx="713">
                  <c:v>40724.833333333336</c:v>
                </c:pt>
                <c:pt idx="714">
                  <c:v>40724.875</c:v>
                </c:pt>
                <c:pt idx="715">
                  <c:v>40724.916666666664</c:v>
                </c:pt>
                <c:pt idx="716">
                  <c:v>40724.958333333336</c:v>
                </c:pt>
                <c:pt idx="717">
                  <c:v>40725</c:v>
                </c:pt>
                <c:pt idx="718">
                  <c:v>40725.041666666664</c:v>
                </c:pt>
                <c:pt idx="719">
                  <c:v>40725.083333333336</c:v>
                </c:pt>
                <c:pt idx="720">
                  <c:v>40725.125</c:v>
                </c:pt>
                <c:pt idx="721">
                  <c:v>40725.166666666664</c:v>
                </c:pt>
                <c:pt idx="722">
                  <c:v>40725.208333333336</c:v>
                </c:pt>
                <c:pt idx="723">
                  <c:v>40725.25</c:v>
                </c:pt>
                <c:pt idx="724">
                  <c:v>40725.291666666664</c:v>
                </c:pt>
                <c:pt idx="725">
                  <c:v>40725.333333333336</c:v>
                </c:pt>
                <c:pt idx="726">
                  <c:v>40725.375</c:v>
                </c:pt>
                <c:pt idx="727">
                  <c:v>40725.416666666664</c:v>
                </c:pt>
                <c:pt idx="728">
                  <c:v>40725.458333333336</c:v>
                </c:pt>
                <c:pt idx="729">
                  <c:v>40725.5</c:v>
                </c:pt>
                <c:pt idx="730">
                  <c:v>40725.541666666664</c:v>
                </c:pt>
                <c:pt idx="731">
                  <c:v>40725.583333333336</c:v>
                </c:pt>
                <c:pt idx="732">
                  <c:v>40725.625</c:v>
                </c:pt>
                <c:pt idx="733">
                  <c:v>40725.666666666664</c:v>
                </c:pt>
                <c:pt idx="734">
                  <c:v>40725.708333333336</c:v>
                </c:pt>
                <c:pt idx="735">
                  <c:v>40725.75</c:v>
                </c:pt>
                <c:pt idx="736">
                  <c:v>40725.791666666664</c:v>
                </c:pt>
                <c:pt idx="737">
                  <c:v>40725.833333333336</c:v>
                </c:pt>
                <c:pt idx="738">
                  <c:v>40725.875</c:v>
                </c:pt>
                <c:pt idx="739">
                  <c:v>40725.916666666664</c:v>
                </c:pt>
                <c:pt idx="740">
                  <c:v>40725.958333333336</c:v>
                </c:pt>
                <c:pt idx="741">
                  <c:v>40726</c:v>
                </c:pt>
                <c:pt idx="742">
                  <c:v>40726.041666666664</c:v>
                </c:pt>
                <c:pt idx="743">
                  <c:v>40726.083333333336</c:v>
                </c:pt>
                <c:pt idx="744">
                  <c:v>40726.125</c:v>
                </c:pt>
                <c:pt idx="745">
                  <c:v>40726.166666666664</c:v>
                </c:pt>
                <c:pt idx="746">
                  <c:v>40726.208333333336</c:v>
                </c:pt>
                <c:pt idx="747">
                  <c:v>40726.25</c:v>
                </c:pt>
                <c:pt idx="748">
                  <c:v>40726.291666666664</c:v>
                </c:pt>
                <c:pt idx="749">
                  <c:v>40726.333333333336</c:v>
                </c:pt>
                <c:pt idx="750">
                  <c:v>40726.375</c:v>
                </c:pt>
                <c:pt idx="751">
                  <c:v>40726.416666666664</c:v>
                </c:pt>
                <c:pt idx="752">
                  <c:v>40726.458333333336</c:v>
                </c:pt>
                <c:pt idx="753">
                  <c:v>40726.5</c:v>
                </c:pt>
                <c:pt idx="754">
                  <c:v>40726.541666666664</c:v>
                </c:pt>
                <c:pt idx="755">
                  <c:v>40726.583333333336</c:v>
                </c:pt>
                <c:pt idx="756">
                  <c:v>40726.625</c:v>
                </c:pt>
                <c:pt idx="757">
                  <c:v>40726.666666666664</c:v>
                </c:pt>
                <c:pt idx="758">
                  <c:v>40726.708333333336</c:v>
                </c:pt>
                <c:pt idx="759">
                  <c:v>40726.75</c:v>
                </c:pt>
                <c:pt idx="760">
                  <c:v>40726.791666666664</c:v>
                </c:pt>
                <c:pt idx="761">
                  <c:v>40726.833333333336</c:v>
                </c:pt>
                <c:pt idx="762">
                  <c:v>40726.875</c:v>
                </c:pt>
                <c:pt idx="763">
                  <c:v>40726.916666666664</c:v>
                </c:pt>
                <c:pt idx="764">
                  <c:v>40726.958333333336</c:v>
                </c:pt>
                <c:pt idx="765">
                  <c:v>40727</c:v>
                </c:pt>
                <c:pt idx="766">
                  <c:v>40727.041666666664</c:v>
                </c:pt>
                <c:pt idx="767">
                  <c:v>40727.083333333336</c:v>
                </c:pt>
                <c:pt idx="768">
                  <c:v>40727.125</c:v>
                </c:pt>
                <c:pt idx="769">
                  <c:v>40727.166666666664</c:v>
                </c:pt>
                <c:pt idx="770">
                  <c:v>40727.208333333336</c:v>
                </c:pt>
                <c:pt idx="771">
                  <c:v>40727.25</c:v>
                </c:pt>
                <c:pt idx="772">
                  <c:v>40727.291666666664</c:v>
                </c:pt>
                <c:pt idx="773">
                  <c:v>40727.333333333336</c:v>
                </c:pt>
                <c:pt idx="774">
                  <c:v>40727.375</c:v>
                </c:pt>
                <c:pt idx="775">
                  <c:v>40727.416666666664</c:v>
                </c:pt>
                <c:pt idx="776">
                  <c:v>40727.458333333336</c:v>
                </c:pt>
                <c:pt idx="777">
                  <c:v>40727.5</c:v>
                </c:pt>
                <c:pt idx="778">
                  <c:v>40727.541666666664</c:v>
                </c:pt>
                <c:pt idx="779">
                  <c:v>40727.583333333336</c:v>
                </c:pt>
                <c:pt idx="780">
                  <c:v>40727.625</c:v>
                </c:pt>
                <c:pt idx="781">
                  <c:v>40727.666666666664</c:v>
                </c:pt>
                <c:pt idx="782">
                  <c:v>40727.708333333336</c:v>
                </c:pt>
                <c:pt idx="783">
                  <c:v>40727.75</c:v>
                </c:pt>
                <c:pt idx="784">
                  <c:v>40727.791666666664</c:v>
                </c:pt>
                <c:pt idx="785">
                  <c:v>40727.833333333336</c:v>
                </c:pt>
                <c:pt idx="786">
                  <c:v>40727.875</c:v>
                </c:pt>
                <c:pt idx="787">
                  <c:v>40727.916666666664</c:v>
                </c:pt>
                <c:pt idx="788">
                  <c:v>40727.958333333336</c:v>
                </c:pt>
                <c:pt idx="789">
                  <c:v>40728</c:v>
                </c:pt>
                <c:pt idx="790">
                  <c:v>40728.041666666664</c:v>
                </c:pt>
                <c:pt idx="791">
                  <c:v>40728.083333333336</c:v>
                </c:pt>
                <c:pt idx="792">
                  <c:v>40728.125</c:v>
                </c:pt>
                <c:pt idx="793">
                  <c:v>40728.166666666664</c:v>
                </c:pt>
                <c:pt idx="794">
                  <c:v>40728.208333333336</c:v>
                </c:pt>
                <c:pt idx="795">
                  <c:v>40728.25</c:v>
                </c:pt>
                <c:pt idx="796">
                  <c:v>40728.291666666664</c:v>
                </c:pt>
                <c:pt idx="797">
                  <c:v>40728.333333333336</c:v>
                </c:pt>
                <c:pt idx="798">
                  <c:v>40728.375</c:v>
                </c:pt>
                <c:pt idx="799">
                  <c:v>40728.416666666664</c:v>
                </c:pt>
                <c:pt idx="800">
                  <c:v>40728.458333333336</c:v>
                </c:pt>
                <c:pt idx="801">
                  <c:v>40728.5</c:v>
                </c:pt>
                <c:pt idx="802">
                  <c:v>40728.541666666664</c:v>
                </c:pt>
                <c:pt idx="803">
                  <c:v>40728.583333333336</c:v>
                </c:pt>
                <c:pt idx="804">
                  <c:v>40728.625</c:v>
                </c:pt>
                <c:pt idx="805">
                  <c:v>40728.666666666664</c:v>
                </c:pt>
                <c:pt idx="806">
                  <c:v>40728.708333333336</c:v>
                </c:pt>
                <c:pt idx="807">
                  <c:v>40728.75</c:v>
                </c:pt>
                <c:pt idx="808">
                  <c:v>40728.791666666664</c:v>
                </c:pt>
                <c:pt idx="809">
                  <c:v>40728.833333333336</c:v>
                </c:pt>
                <c:pt idx="810">
                  <c:v>40728.875</c:v>
                </c:pt>
                <c:pt idx="811">
                  <c:v>40728.916666666664</c:v>
                </c:pt>
                <c:pt idx="812">
                  <c:v>40728.958333333336</c:v>
                </c:pt>
                <c:pt idx="813">
                  <c:v>40729</c:v>
                </c:pt>
                <c:pt idx="814">
                  <c:v>40729.041666666664</c:v>
                </c:pt>
                <c:pt idx="815">
                  <c:v>40729.083333333336</c:v>
                </c:pt>
                <c:pt idx="816">
                  <c:v>40729.125</c:v>
                </c:pt>
                <c:pt idx="817">
                  <c:v>40729.166666666664</c:v>
                </c:pt>
                <c:pt idx="818">
                  <c:v>40729.208333333336</c:v>
                </c:pt>
                <c:pt idx="819">
                  <c:v>40729.25</c:v>
                </c:pt>
                <c:pt idx="820">
                  <c:v>40729.291666666664</c:v>
                </c:pt>
                <c:pt idx="821">
                  <c:v>40729.333333333336</c:v>
                </c:pt>
                <c:pt idx="822">
                  <c:v>40729.375</c:v>
                </c:pt>
                <c:pt idx="823">
                  <c:v>40729.416666666664</c:v>
                </c:pt>
                <c:pt idx="824">
                  <c:v>40729.458333333336</c:v>
                </c:pt>
                <c:pt idx="825">
                  <c:v>40729.5</c:v>
                </c:pt>
                <c:pt idx="826">
                  <c:v>40729.541666666664</c:v>
                </c:pt>
                <c:pt idx="827">
                  <c:v>40729.583333333336</c:v>
                </c:pt>
                <c:pt idx="828">
                  <c:v>40729.625</c:v>
                </c:pt>
                <c:pt idx="829">
                  <c:v>40729.666666666664</c:v>
                </c:pt>
                <c:pt idx="830">
                  <c:v>40729.708333333336</c:v>
                </c:pt>
                <c:pt idx="831">
                  <c:v>40729.75</c:v>
                </c:pt>
                <c:pt idx="832">
                  <c:v>40729.791666666664</c:v>
                </c:pt>
                <c:pt idx="833">
                  <c:v>40729.833333333336</c:v>
                </c:pt>
                <c:pt idx="834">
                  <c:v>40729.875</c:v>
                </c:pt>
                <c:pt idx="835">
                  <c:v>40729.916666666664</c:v>
                </c:pt>
                <c:pt idx="836">
                  <c:v>40729.958333333336</c:v>
                </c:pt>
                <c:pt idx="837">
                  <c:v>40730</c:v>
                </c:pt>
                <c:pt idx="838">
                  <c:v>40730.041666666664</c:v>
                </c:pt>
                <c:pt idx="839">
                  <c:v>40730.083333333336</c:v>
                </c:pt>
                <c:pt idx="840">
                  <c:v>40730.125</c:v>
                </c:pt>
                <c:pt idx="841">
                  <c:v>40730.166666666664</c:v>
                </c:pt>
                <c:pt idx="842">
                  <c:v>40730.208333333336</c:v>
                </c:pt>
                <c:pt idx="843">
                  <c:v>40730.25</c:v>
                </c:pt>
                <c:pt idx="844">
                  <c:v>40730.291666666664</c:v>
                </c:pt>
                <c:pt idx="845">
                  <c:v>40730.333333333336</c:v>
                </c:pt>
                <c:pt idx="846">
                  <c:v>40730.375</c:v>
                </c:pt>
                <c:pt idx="847">
                  <c:v>40730.416666666664</c:v>
                </c:pt>
                <c:pt idx="848">
                  <c:v>40730.458333333336</c:v>
                </c:pt>
                <c:pt idx="849">
                  <c:v>40730.5</c:v>
                </c:pt>
                <c:pt idx="850">
                  <c:v>40730.541666666664</c:v>
                </c:pt>
                <c:pt idx="851">
                  <c:v>40730.583333333336</c:v>
                </c:pt>
                <c:pt idx="852">
                  <c:v>40730.625</c:v>
                </c:pt>
                <c:pt idx="853">
                  <c:v>40730.666666666664</c:v>
                </c:pt>
                <c:pt idx="854">
                  <c:v>40730.708333333336</c:v>
                </c:pt>
                <c:pt idx="855">
                  <c:v>40730.75</c:v>
                </c:pt>
                <c:pt idx="856">
                  <c:v>40730.791666666664</c:v>
                </c:pt>
                <c:pt idx="857">
                  <c:v>40730.833333333336</c:v>
                </c:pt>
                <c:pt idx="858">
                  <c:v>40730.875</c:v>
                </c:pt>
                <c:pt idx="859">
                  <c:v>40730.916666666664</c:v>
                </c:pt>
                <c:pt idx="860">
                  <c:v>40730.958333333336</c:v>
                </c:pt>
                <c:pt idx="861">
                  <c:v>40731</c:v>
                </c:pt>
                <c:pt idx="862">
                  <c:v>40731.041666666664</c:v>
                </c:pt>
                <c:pt idx="863">
                  <c:v>40731.083333333336</c:v>
                </c:pt>
                <c:pt idx="864">
                  <c:v>40731.125</c:v>
                </c:pt>
                <c:pt idx="865">
                  <c:v>40731.166666666664</c:v>
                </c:pt>
                <c:pt idx="866">
                  <c:v>40731.208333333336</c:v>
                </c:pt>
                <c:pt idx="867">
                  <c:v>40731.25</c:v>
                </c:pt>
                <c:pt idx="868">
                  <c:v>40731.291666666664</c:v>
                </c:pt>
                <c:pt idx="869">
                  <c:v>40731.333333333336</c:v>
                </c:pt>
                <c:pt idx="870">
                  <c:v>40731.375</c:v>
                </c:pt>
                <c:pt idx="871">
                  <c:v>40731.416666666664</c:v>
                </c:pt>
                <c:pt idx="872">
                  <c:v>40731.458333333336</c:v>
                </c:pt>
                <c:pt idx="873">
                  <c:v>40731.5</c:v>
                </c:pt>
                <c:pt idx="874">
                  <c:v>40731.541666666664</c:v>
                </c:pt>
                <c:pt idx="875">
                  <c:v>40731.583333333336</c:v>
                </c:pt>
                <c:pt idx="876">
                  <c:v>40731.625</c:v>
                </c:pt>
                <c:pt idx="877">
                  <c:v>40731.666666666664</c:v>
                </c:pt>
                <c:pt idx="878">
                  <c:v>40731.708333333336</c:v>
                </c:pt>
                <c:pt idx="879">
                  <c:v>40731.75</c:v>
                </c:pt>
                <c:pt idx="880">
                  <c:v>40731.791666666664</c:v>
                </c:pt>
                <c:pt idx="881">
                  <c:v>40731.833333333336</c:v>
                </c:pt>
                <c:pt idx="882">
                  <c:v>40731.875</c:v>
                </c:pt>
                <c:pt idx="883">
                  <c:v>40731.916666666664</c:v>
                </c:pt>
                <c:pt idx="884">
                  <c:v>40731.958333333336</c:v>
                </c:pt>
                <c:pt idx="885">
                  <c:v>40732</c:v>
                </c:pt>
                <c:pt idx="886">
                  <c:v>40732.041666666664</c:v>
                </c:pt>
                <c:pt idx="887">
                  <c:v>40732.083333333328</c:v>
                </c:pt>
                <c:pt idx="888">
                  <c:v>40732.124999999993</c:v>
                </c:pt>
                <c:pt idx="889">
                  <c:v>40732.166666666657</c:v>
                </c:pt>
                <c:pt idx="890">
                  <c:v>40732.208333333321</c:v>
                </c:pt>
                <c:pt idx="891">
                  <c:v>40732.249999999985</c:v>
                </c:pt>
                <c:pt idx="892">
                  <c:v>40732.29166666665</c:v>
                </c:pt>
                <c:pt idx="893">
                  <c:v>40732.333333333314</c:v>
                </c:pt>
                <c:pt idx="894">
                  <c:v>40732.374999999978</c:v>
                </c:pt>
                <c:pt idx="895">
                  <c:v>40732.416666666642</c:v>
                </c:pt>
                <c:pt idx="896">
                  <c:v>40732.458333333307</c:v>
                </c:pt>
                <c:pt idx="897">
                  <c:v>40732.499999999971</c:v>
                </c:pt>
                <c:pt idx="898">
                  <c:v>40732.541666666635</c:v>
                </c:pt>
                <c:pt idx="899">
                  <c:v>40732.583333333299</c:v>
                </c:pt>
                <c:pt idx="900">
                  <c:v>40732.624999999964</c:v>
                </c:pt>
                <c:pt idx="901">
                  <c:v>40732.666666666628</c:v>
                </c:pt>
                <c:pt idx="902">
                  <c:v>40732.708333333292</c:v>
                </c:pt>
                <c:pt idx="903">
                  <c:v>40732.749999999956</c:v>
                </c:pt>
                <c:pt idx="904">
                  <c:v>40732.791666666621</c:v>
                </c:pt>
                <c:pt idx="905">
                  <c:v>40732.833333333285</c:v>
                </c:pt>
                <c:pt idx="906">
                  <c:v>40732.874999999949</c:v>
                </c:pt>
                <c:pt idx="907">
                  <c:v>40732.916666666613</c:v>
                </c:pt>
                <c:pt idx="908">
                  <c:v>40732.958333333278</c:v>
                </c:pt>
                <c:pt idx="909">
                  <c:v>40732.999999999942</c:v>
                </c:pt>
                <c:pt idx="910">
                  <c:v>40733.041666666606</c:v>
                </c:pt>
                <c:pt idx="911">
                  <c:v>40733.08333333327</c:v>
                </c:pt>
                <c:pt idx="912">
                  <c:v>40733.124999999935</c:v>
                </c:pt>
                <c:pt idx="913">
                  <c:v>40733.166666666599</c:v>
                </c:pt>
                <c:pt idx="914">
                  <c:v>40733.208333333263</c:v>
                </c:pt>
                <c:pt idx="915">
                  <c:v>40733.249999999927</c:v>
                </c:pt>
                <c:pt idx="916">
                  <c:v>40733.291666666591</c:v>
                </c:pt>
                <c:pt idx="917">
                  <c:v>40733.333333333256</c:v>
                </c:pt>
                <c:pt idx="918">
                  <c:v>40733.37499999992</c:v>
                </c:pt>
                <c:pt idx="919">
                  <c:v>40733.416666666584</c:v>
                </c:pt>
                <c:pt idx="920">
                  <c:v>40733.458333333248</c:v>
                </c:pt>
                <c:pt idx="921">
                  <c:v>40733.499999999913</c:v>
                </c:pt>
                <c:pt idx="922">
                  <c:v>40733.541666666577</c:v>
                </c:pt>
                <c:pt idx="923">
                  <c:v>40733.583333333241</c:v>
                </c:pt>
                <c:pt idx="924">
                  <c:v>40733.624999999905</c:v>
                </c:pt>
                <c:pt idx="925">
                  <c:v>40733.66666666657</c:v>
                </c:pt>
                <c:pt idx="926">
                  <c:v>40733.708333333234</c:v>
                </c:pt>
                <c:pt idx="927">
                  <c:v>40733.749999999898</c:v>
                </c:pt>
                <c:pt idx="928">
                  <c:v>40733.791666666562</c:v>
                </c:pt>
                <c:pt idx="929">
                  <c:v>40733.833333333227</c:v>
                </c:pt>
                <c:pt idx="930">
                  <c:v>40733.874999999891</c:v>
                </c:pt>
                <c:pt idx="931">
                  <c:v>40733.916666666555</c:v>
                </c:pt>
                <c:pt idx="932">
                  <c:v>40733.958333333219</c:v>
                </c:pt>
                <c:pt idx="933">
                  <c:v>40733.999999999884</c:v>
                </c:pt>
                <c:pt idx="934">
                  <c:v>40734.041666666548</c:v>
                </c:pt>
                <c:pt idx="935">
                  <c:v>40734.083333333212</c:v>
                </c:pt>
                <c:pt idx="936">
                  <c:v>40734.124999999876</c:v>
                </c:pt>
                <c:pt idx="937">
                  <c:v>40734.166666666541</c:v>
                </c:pt>
                <c:pt idx="938">
                  <c:v>40734.208333333205</c:v>
                </c:pt>
                <c:pt idx="939">
                  <c:v>40734.249999999869</c:v>
                </c:pt>
                <c:pt idx="940">
                  <c:v>40734.291666666533</c:v>
                </c:pt>
                <c:pt idx="941">
                  <c:v>40734.333333333198</c:v>
                </c:pt>
                <c:pt idx="942">
                  <c:v>40734.374999999862</c:v>
                </c:pt>
                <c:pt idx="943">
                  <c:v>40734.416666666526</c:v>
                </c:pt>
                <c:pt idx="944">
                  <c:v>40734.45833333319</c:v>
                </c:pt>
                <c:pt idx="945">
                  <c:v>40734.499999999854</c:v>
                </c:pt>
                <c:pt idx="946">
                  <c:v>40734.541666666519</c:v>
                </c:pt>
                <c:pt idx="947">
                  <c:v>40734.583333333183</c:v>
                </c:pt>
                <c:pt idx="948">
                  <c:v>40734.624999999847</c:v>
                </c:pt>
                <c:pt idx="949">
                  <c:v>40734.666666666511</c:v>
                </c:pt>
                <c:pt idx="950">
                  <c:v>40734.708333333176</c:v>
                </c:pt>
                <c:pt idx="951">
                  <c:v>40734.74999999984</c:v>
                </c:pt>
                <c:pt idx="952">
                  <c:v>40734.791666666504</c:v>
                </c:pt>
                <c:pt idx="953">
                  <c:v>40734.833333333168</c:v>
                </c:pt>
                <c:pt idx="954">
                  <c:v>40734.874999999833</c:v>
                </c:pt>
                <c:pt idx="955">
                  <c:v>40734.916666666497</c:v>
                </c:pt>
                <c:pt idx="956">
                  <c:v>40734.958333333161</c:v>
                </c:pt>
                <c:pt idx="957">
                  <c:v>40734.999999999825</c:v>
                </c:pt>
                <c:pt idx="958">
                  <c:v>40735.04166666649</c:v>
                </c:pt>
                <c:pt idx="959">
                  <c:v>40735.083333333154</c:v>
                </c:pt>
                <c:pt idx="960">
                  <c:v>40735.124999999818</c:v>
                </c:pt>
                <c:pt idx="961">
                  <c:v>40735.166666666482</c:v>
                </c:pt>
                <c:pt idx="962">
                  <c:v>40735.208333333147</c:v>
                </c:pt>
                <c:pt idx="963">
                  <c:v>40735.249999999811</c:v>
                </c:pt>
                <c:pt idx="964">
                  <c:v>40735.291666666475</c:v>
                </c:pt>
                <c:pt idx="965">
                  <c:v>40735.333333333139</c:v>
                </c:pt>
                <c:pt idx="966">
                  <c:v>40735.374999999804</c:v>
                </c:pt>
              </c:numCache>
            </c:numRef>
          </c:xVal>
          <c:yVal>
            <c:numRef>
              <c:f>'Rubicon Flows'!$C$2895:$C$3861</c:f>
              <c:numCache>
                <c:formatCode>0</c:formatCode>
                <c:ptCount val="967"/>
                <c:pt idx="0">
                  <c:v>385.2</c:v>
                </c:pt>
                <c:pt idx="1">
                  <c:v>385.2</c:v>
                </c:pt>
                <c:pt idx="2">
                  <c:v>385.2</c:v>
                </c:pt>
                <c:pt idx="3">
                  <c:v>388.8</c:v>
                </c:pt>
                <c:pt idx="4">
                  <c:v>388.8</c:v>
                </c:pt>
                <c:pt idx="5">
                  <c:v>388.8</c:v>
                </c:pt>
                <c:pt idx="6">
                  <c:v>388.8</c:v>
                </c:pt>
                <c:pt idx="7">
                  <c:v>385.2</c:v>
                </c:pt>
                <c:pt idx="8">
                  <c:v>385.2</c:v>
                </c:pt>
                <c:pt idx="9">
                  <c:v>396.2</c:v>
                </c:pt>
                <c:pt idx="10">
                  <c:v>388.8</c:v>
                </c:pt>
                <c:pt idx="11">
                  <c:v>388.8</c:v>
                </c:pt>
                <c:pt idx="12">
                  <c:v>388.8</c:v>
                </c:pt>
                <c:pt idx="13">
                  <c:v>396.2</c:v>
                </c:pt>
                <c:pt idx="14">
                  <c:v>403.6</c:v>
                </c:pt>
                <c:pt idx="15">
                  <c:v>414.8</c:v>
                </c:pt>
                <c:pt idx="16">
                  <c:v>426.2</c:v>
                </c:pt>
                <c:pt idx="17">
                  <c:v>430</c:v>
                </c:pt>
                <c:pt idx="18">
                  <c:v>437.9</c:v>
                </c:pt>
                <c:pt idx="19">
                  <c:v>441.9</c:v>
                </c:pt>
                <c:pt idx="20">
                  <c:v>434</c:v>
                </c:pt>
                <c:pt idx="21">
                  <c:v>437.9</c:v>
                </c:pt>
                <c:pt idx="22">
                  <c:v>437.9</c:v>
                </c:pt>
                <c:pt idx="23">
                  <c:v>437.9</c:v>
                </c:pt>
                <c:pt idx="24">
                  <c:v>437.9</c:v>
                </c:pt>
                <c:pt idx="25">
                  <c:v>434</c:v>
                </c:pt>
                <c:pt idx="26">
                  <c:v>434</c:v>
                </c:pt>
                <c:pt idx="27">
                  <c:v>426.2</c:v>
                </c:pt>
                <c:pt idx="28">
                  <c:v>437.9</c:v>
                </c:pt>
                <c:pt idx="29">
                  <c:v>434</c:v>
                </c:pt>
                <c:pt idx="30">
                  <c:v>430</c:v>
                </c:pt>
                <c:pt idx="31">
                  <c:v>426.2</c:v>
                </c:pt>
                <c:pt idx="32">
                  <c:v>422.4</c:v>
                </c:pt>
                <c:pt idx="33">
                  <c:v>418.6</c:v>
                </c:pt>
                <c:pt idx="34">
                  <c:v>414.8</c:v>
                </c:pt>
                <c:pt idx="35">
                  <c:v>414.8</c:v>
                </c:pt>
                <c:pt idx="36">
                  <c:v>426.2</c:v>
                </c:pt>
                <c:pt idx="37">
                  <c:v>399.8</c:v>
                </c:pt>
                <c:pt idx="38">
                  <c:v>399.8</c:v>
                </c:pt>
                <c:pt idx="39">
                  <c:v>399.8</c:v>
                </c:pt>
                <c:pt idx="40">
                  <c:v>399.8</c:v>
                </c:pt>
                <c:pt idx="41">
                  <c:v>403.6</c:v>
                </c:pt>
                <c:pt idx="42">
                  <c:v>399.8</c:v>
                </c:pt>
                <c:pt idx="43">
                  <c:v>399.8</c:v>
                </c:pt>
                <c:pt idx="44">
                  <c:v>399.8</c:v>
                </c:pt>
                <c:pt idx="45">
                  <c:v>403.6</c:v>
                </c:pt>
                <c:pt idx="46">
                  <c:v>403.6</c:v>
                </c:pt>
                <c:pt idx="47">
                  <c:v>403.6</c:v>
                </c:pt>
                <c:pt idx="48">
                  <c:v>403.6</c:v>
                </c:pt>
                <c:pt idx="49">
                  <c:v>399.8</c:v>
                </c:pt>
                <c:pt idx="50">
                  <c:v>399.8</c:v>
                </c:pt>
                <c:pt idx="51">
                  <c:v>396.2</c:v>
                </c:pt>
                <c:pt idx="52">
                  <c:v>399.8</c:v>
                </c:pt>
                <c:pt idx="53">
                  <c:v>396.2</c:v>
                </c:pt>
                <c:pt idx="54">
                  <c:v>396.2</c:v>
                </c:pt>
                <c:pt idx="55">
                  <c:v>396.2</c:v>
                </c:pt>
                <c:pt idx="56">
                  <c:v>396.2</c:v>
                </c:pt>
                <c:pt idx="57">
                  <c:v>392.5</c:v>
                </c:pt>
                <c:pt idx="58">
                  <c:v>388.8</c:v>
                </c:pt>
                <c:pt idx="59">
                  <c:v>392.5</c:v>
                </c:pt>
                <c:pt idx="60">
                  <c:v>388.8</c:v>
                </c:pt>
                <c:pt idx="61">
                  <c:v>388.8</c:v>
                </c:pt>
                <c:pt idx="62">
                  <c:v>385.2</c:v>
                </c:pt>
                <c:pt idx="63">
                  <c:v>385.2</c:v>
                </c:pt>
                <c:pt idx="64">
                  <c:v>377.9</c:v>
                </c:pt>
                <c:pt idx="65">
                  <c:v>377.9</c:v>
                </c:pt>
                <c:pt idx="66">
                  <c:v>374.3</c:v>
                </c:pt>
                <c:pt idx="67">
                  <c:v>374.3</c:v>
                </c:pt>
                <c:pt idx="68">
                  <c:v>370.8</c:v>
                </c:pt>
                <c:pt idx="69">
                  <c:v>374.3</c:v>
                </c:pt>
                <c:pt idx="70">
                  <c:v>374.3</c:v>
                </c:pt>
                <c:pt idx="71">
                  <c:v>374.3</c:v>
                </c:pt>
                <c:pt idx="72">
                  <c:v>367.2</c:v>
                </c:pt>
                <c:pt idx="73">
                  <c:v>370.8</c:v>
                </c:pt>
                <c:pt idx="74">
                  <c:v>370.8</c:v>
                </c:pt>
                <c:pt idx="75">
                  <c:v>370.8</c:v>
                </c:pt>
                <c:pt idx="76">
                  <c:v>374.3</c:v>
                </c:pt>
                <c:pt idx="77">
                  <c:v>377.9</c:v>
                </c:pt>
                <c:pt idx="78">
                  <c:v>374.3</c:v>
                </c:pt>
                <c:pt idx="79">
                  <c:v>377.9</c:v>
                </c:pt>
                <c:pt idx="80">
                  <c:v>388.8</c:v>
                </c:pt>
                <c:pt idx="81">
                  <c:v>388.8</c:v>
                </c:pt>
                <c:pt idx="82">
                  <c:v>396.2</c:v>
                </c:pt>
                <c:pt idx="83">
                  <c:v>392.5</c:v>
                </c:pt>
                <c:pt idx="84">
                  <c:v>403.6</c:v>
                </c:pt>
                <c:pt idx="85">
                  <c:v>403.6</c:v>
                </c:pt>
                <c:pt idx="86">
                  <c:v>403.6</c:v>
                </c:pt>
                <c:pt idx="87">
                  <c:v>403.6</c:v>
                </c:pt>
                <c:pt idx="88">
                  <c:v>407.3</c:v>
                </c:pt>
                <c:pt idx="89">
                  <c:v>403.6</c:v>
                </c:pt>
                <c:pt idx="90">
                  <c:v>407.3</c:v>
                </c:pt>
                <c:pt idx="91">
                  <c:v>403.6</c:v>
                </c:pt>
                <c:pt idx="92">
                  <c:v>403.6</c:v>
                </c:pt>
                <c:pt idx="93">
                  <c:v>407.3</c:v>
                </c:pt>
                <c:pt idx="94">
                  <c:v>403.6</c:v>
                </c:pt>
                <c:pt idx="95">
                  <c:v>411</c:v>
                </c:pt>
                <c:pt idx="96">
                  <c:v>403.6</c:v>
                </c:pt>
                <c:pt idx="97">
                  <c:v>407.3</c:v>
                </c:pt>
                <c:pt idx="98">
                  <c:v>407.3</c:v>
                </c:pt>
                <c:pt idx="99">
                  <c:v>407.3</c:v>
                </c:pt>
                <c:pt idx="100">
                  <c:v>399.8</c:v>
                </c:pt>
                <c:pt idx="101">
                  <c:v>403.6</c:v>
                </c:pt>
                <c:pt idx="102">
                  <c:v>399.8</c:v>
                </c:pt>
                <c:pt idx="103">
                  <c:v>407.3</c:v>
                </c:pt>
                <c:pt idx="104">
                  <c:v>399.8</c:v>
                </c:pt>
                <c:pt idx="105">
                  <c:v>399.8</c:v>
                </c:pt>
                <c:pt idx="106">
                  <c:v>396.2</c:v>
                </c:pt>
                <c:pt idx="107">
                  <c:v>399.8</c:v>
                </c:pt>
                <c:pt idx="108">
                  <c:v>399.8</c:v>
                </c:pt>
                <c:pt idx="109">
                  <c:v>399.8</c:v>
                </c:pt>
                <c:pt idx="110">
                  <c:v>396.2</c:v>
                </c:pt>
                <c:pt idx="111">
                  <c:v>403.6</c:v>
                </c:pt>
                <c:pt idx="112">
                  <c:v>399.8</c:v>
                </c:pt>
                <c:pt idx="113">
                  <c:v>399.8</c:v>
                </c:pt>
                <c:pt idx="114">
                  <c:v>403.6</c:v>
                </c:pt>
                <c:pt idx="115">
                  <c:v>403.6</c:v>
                </c:pt>
                <c:pt idx="116">
                  <c:v>414.8</c:v>
                </c:pt>
                <c:pt idx="117">
                  <c:v>407.3</c:v>
                </c:pt>
                <c:pt idx="118">
                  <c:v>422.4</c:v>
                </c:pt>
                <c:pt idx="119">
                  <c:v>441.9</c:v>
                </c:pt>
                <c:pt idx="120">
                  <c:v>445.9</c:v>
                </c:pt>
                <c:pt idx="121">
                  <c:v>462.2</c:v>
                </c:pt>
                <c:pt idx="122">
                  <c:v>478.7</c:v>
                </c:pt>
                <c:pt idx="123">
                  <c:v>495.5</c:v>
                </c:pt>
                <c:pt idx="124">
                  <c:v>508.3</c:v>
                </c:pt>
                <c:pt idx="125">
                  <c:v>521.29999999999995</c:v>
                </c:pt>
                <c:pt idx="126">
                  <c:v>543.29999999999995</c:v>
                </c:pt>
                <c:pt idx="127">
                  <c:v>556.70000000000005</c:v>
                </c:pt>
                <c:pt idx="128">
                  <c:v>570.29999999999995</c:v>
                </c:pt>
                <c:pt idx="129">
                  <c:v>584.1</c:v>
                </c:pt>
                <c:pt idx="130">
                  <c:v>612.1</c:v>
                </c:pt>
                <c:pt idx="131">
                  <c:v>612.1</c:v>
                </c:pt>
                <c:pt idx="132">
                  <c:v>616.79999999999995</c:v>
                </c:pt>
                <c:pt idx="133">
                  <c:v>626.29999999999995</c:v>
                </c:pt>
                <c:pt idx="134">
                  <c:v>631.1</c:v>
                </c:pt>
                <c:pt idx="135">
                  <c:v>631.1</c:v>
                </c:pt>
                <c:pt idx="136">
                  <c:v>635.9</c:v>
                </c:pt>
                <c:pt idx="137">
                  <c:v>621.5</c:v>
                </c:pt>
                <c:pt idx="138">
                  <c:v>602.70000000000005</c:v>
                </c:pt>
                <c:pt idx="139">
                  <c:v>598</c:v>
                </c:pt>
                <c:pt idx="140">
                  <c:v>598</c:v>
                </c:pt>
                <c:pt idx="141">
                  <c:v>588.70000000000005</c:v>
                </c:pt>
                <c:pt idx="142">
                  <c:v>579.5</c:v>
                </c:pt>
                <c:pt idx="143">
                  <c:v>570.29999999999995</c:v>
                </c:pt>
                <c:pt idx="144">
                  <c:v>561.20000000000005</c:v>
                </c:pt>
                <c:pt idx="145">
                  <c:v>552.20000000000005</c:v>
                </c:pt>
                <c:pt idx="146">
                  <c:v>552.20000000000005</c:v>
                </c:pt>
                <c:pt idx="147">
                  <c:v>543.29999999999995</c:v>
                </c:pt>
                <c:pt idx="148">
                  <c:v>530.1</c:v>
                </c:pt>
                <c:pt idx="149">
                  <c:v>534.5</c:v>
                </c:pt>
                <c:pt idx="150">
                  <c:v>525.70000000000005</c:v>
                </c:pt>
                <c:pt idx="151">
                  <c:v>521.29999999999995</c:v>
                </c:pt>
                <c:pt idx="152">
                  <c:v>521.29999999999995</c:v>
                </c:pt>
                <c:pt idx="153">
                  <c:v>512.70000000000005</c:v>
                </c:pt>
                <c:pt idx="154">
                  <c:v>508.3</c:v>
                </c:pt>
                <c:pt idx="155">
                  <c:v>517</c:v>
                </c:pt>
                <c:pt idx="156">
                  <c:v>504.1</c:v>
                </c:pt>
                <c:pt idx="157">
                  <c:v>495.5</c:v>
                </c:pt>
                <c:pt idx="158">
                  <c:v>482.9</c:v>
                </c:pt>
                <c:pt idx="159">
                  <c:v>487.1</c:v>
                </c:pt>
                <c:pt idx="160">
                  <c:v>478.7</c:v>
                </c:pt>
                <c:pt idx="161">
                  <c:v>478.7</c:v>
                </c:pt>
                <c:pt idx="162">
                  <c:v>470.4</c:v>
                </c:pt>
                <c:pt idx="163">
                  <c:v>474.6</c:v>
                </c:pt>
                <c:pt idx="164">
                  <c:v>470.4</c:v>
                </c:pt>
                <c:pt idx="165">
                  <c:v>466.3</c:v>
                </c:pt>
                <c:pt idx="166">
                  <c:v>466.3</c:v>
                </c:pt>
                <c:pt idx="167">
                  <c:v>470.4</c:v>
                </c:pt>
                <c:pt idx="168">
                  <c:v>470.4</c:v>
                </c:pt>
                <c:pt idx="169">
                  <c:v>466.3</c:v>
                </c:pt>
                <c:pt idx="170">
                  <c:v>474.6</c:v>
                </c:pt>
                <c:pt idx="171">
                  <c:v>470.4</c:v>
                </c:pt>
                <c:pt idx="172">
                  <c:v>474.6</c:v>
                </c:pt>
                <c:pt idx="173">
                  <c:v>470.4</c:v>
                </c:pt>
                <c:pt idx="174">
                  <c:v>466.3</c:v>
                </c:pt>
                <c:pt idx="175">
                  <c:v>470.4</c:v>
                </c:pt>
                <c:pt idx="176">
                  <c:v>466.3</c:v>
                </c:pt>
                <c:pt idx="177">
                  <c:v>462.2</c:v>
                </c:pt>
                <c:pt idx="178">
                  <c:v>458.1</c:v>
                </c:pt>
                <c:pt idx="179">
                  <c:v>462.2</c:v>
                </c:pt>
                <c:pt idx="180">
                  <c:v>454</c:v>
                </c:pt>
                <c:pt idx="181">
                  <c:v>454</c:v>
                </c:pt>
                <c:pt idx="182">
                  <c:v>445.9</c:v>
                </c:pt>
                <c:pt idx="183">
                  <c:v>450</c:v>
                </c:pt>
                <c:pt idx="184">
                  <c:v>445.9</c:v>
                </c:pt>
                <c:pt idx="185">
                  <c:v>437.9</c:v>
                </c:pt>
                <c:pt idx="186">
                  <c:v>441.9</c:v>
                </c:pt>
                <c:pt idx="187">
                  <c:v>434</c:v>
                </c:pt>
                <c:pt idx="188">
                  <c:v>437.9</c:v>
                </c:pt>
                <c:pt idx="189">
                  <c:v>441.9</c:v>
                </c:pt>
                <c:pt idx="190">
                  <c:v>474.6</c:v>
                </c:pt>
                <c:pt idx="191">
                  <c:v>534.5</c:v>
                </c:pt>
                <c:pt idx="192">
                  <c:v>621.5</c:v>
                </c:pt>
                <c:pt idx="193">
                  <c:v>786.4</c:v>
                </c:pt>
                <c:pt idx="194">
                  <c:v>900.1</c:v>
                </c:pt>
                <c:pt idx="195">
                  <c:v>1039</c:v>
                </c:pt>
                <c:pt idx="196">
                  <c:v>1169</c:v>
                </c:pt>
                <c:pt idx="197">
                  <c:v>1284</c:v>
                </c:pt>
                <c:pt idx="198">
                  <c:v>1419</c:v>
                </c:pt>
                <c:pt idx="199">
                  <c:v>1574</c:v>
                </c:pt>
                <c:pt idx="200">
                  <c:v>1618</c:v>
                </c:pt>
                <c:pt idx="201">
                  <c:v>1604</c:v>
                </c:pt>
                <c:pt idx="202">
                  <c:v>1574</c:v>
                </c:pt>
                <c:pt idx="203">
                  <c:v>1567</c:v>
                </c:pt>
                <c:pt idx="204">
                  <c:v>1531</c:v>
                </c:pt>
                <c:pt idx="205">
                  <c:v>1496</c:v>
                </c:pt>
                <c:pt idx="206">
                  <c:v>1460</c:v>
                </c:pt>
                <c:pt idx="207">
                  <c:v>1426</c:v>
                </c:pt>
                <c:pt idx="208">
                  <c:v>1405</c:v>
                </c:pt>
                <c:pt idx="209">
                  <c:v>1378</c:v>
                </c:pt>
                <c:pt idx="210">
                  <c:v>1398</c:v>
                </c:pt>
                <c:pt idx="211">
                  <c:v>1433</c:v>
                </c:pt>
                <c:pt idx="212">
                  <c:v>1440</c:v>
                </c:pt>
                <c:pt idx="213">
                  <c:v>1475</c:v>
                </c:pt>
                <c:pt idx="214">
                  <c:v>1510</c:v>
                </c:pt>
                <c:pt idx="215">
                  <c:v>1560</c:v>
                </c:pt>
                <c:pt idx="216">
                  <c:v>1633</c:v>
                </c:pt>
                <c:pt idx="217">
                  <c:v>1670</c:v>
                </c:pt>
                <c:pt idx="218">
                  <c:v>1721</c:v>
                </c:pt>
                <c:pt idx="219">
                  <c:v>1742</c:v>
                </c:pt>
                <c:pt idx="220">
                  <c:v>1805</c:v>
                </c:pt>
                <c:pt idx="221">
                  <c:v>1848</c:v>
                </c:pt>
                <c:pt idx="222">
                  <c:v>1855</c:v>
                </c:pt>
                <c:pt idx="223">
                  <c:v>1841</c:v>
                </c:pt>
                <c:pt idx="224">
                  <c:v>1833</c:v>
                </c:pt>
                <c:pt idx="225">
                  <c:v>1805</c:v>
                </c:pt>
                <c:pt idx="226">
                  <c:v>1826</c:v>
                </c:pt>
                <c:pt idx="227">
                  <c:v>1798</c:v>
                </c:pt>
                <c:pt idx="228">
                  <c:v>1798</c:v>
                </c:pt>
                <c:pt idx="229">
                  <c:v>1749</c:v>
                </c:pt>
                <c:pt idx="230">
                  <c:v>1714</c:v>
                </c:pt>
                <c:pt idx="231">
                  <c:v>1626</c:v>
                </c:pt>
                <c:pt idx="232">
                  <c:v>1596</c:v>
                </c:pt>
                <c:pt idx="233">
                  <c:v>1596</c:v>
                </c:pt>
                <c:pt idx="234">
                  <c:v>1618</c:v>
                </c:pt>
                <c:pt idx="235">
                  <c:v>1655</c:v>
                </c:pt>
                <c:pt idx="236">
                  <c:v>1700</c:v>
                </c:pt>
                <c:pt idx="237">
                  <c:v>1714</c:v>
                </c:pt>
                <c:pt idx="238">
                  <c:v>1784</c:v>
                </c:pt>
                <c:pt idx="239">
                  <c:v>1848</c:v>
                </c:pt>
                <c:pt idx="240">
                  <c:v>1935</c:v>
                </c:pt>
                <c:pt idx="241">
                  <c:v>1942</c:v>
                </c:pt>
                <c:pt idx="242">
                  <c:v>2023</c:v>
                </c:pt>
                <c:pt idx="243">
                  <c:v>1986</c:v>
                </c:pt>
                <c:pt idx="244">
                  <c:v>1993</c:v>
                </c:pt>
                <c:pt idx="245">
                  <c:v>2031</c:v>
                </c:pt>
                <c:pt idx="246">
                  <c:v>1971</c:v>
                </c:pt>
                <c:pt idx="247">
                  <c:v>1913</c:v>
                </c:pt>
                <c:pt idx="248">
                  <c:v>1957</c:v>
                </c:pt>
                <c:pt idx="249">
                  <c:v>1971</c:v>
                </c:pt>
                <c:pt idx="250">
                  <c:v>1920</c:v>
                </c:pt>
                <c:pt idx="251">
                  <c:v>1891</c:v>
                </c:pt>
                <c:pt idx="252">
                  <c:v>1826</c:v>
                </c:pt>
                <c:pt idx="253">
                  <c:v>1770</c:v>
                </c:pt>
                <c:pt idx="254">
                  <c:v>1770</c:v>
                </c:pt>
                <c:pt idx="255">
                  <c:v>1655</c:v>
                </c:pt>
                <c:pt idx="256">
                  <c:v>1692</c:v>
                </c:pt>
                <c:pt idx="257">
                  <c:v>1640</c:v>
                </c:pt>
                <c:pt idx="258">
                  <c:v>1663</c:v>
                </c:pt>
                <c:pt idx="259">
                  <c:v>1692</c:v>
                </c:pt>
                <c:pt idx="260">
                  <c:v>1728</c:v>
                </c:pt>
                <c:pt idx="261">
                  <c:v>1791</c:v>
                </c:pt>
                <c:pt idx="262">
                  <c:v>1819</c:v>
                </c:pt>
                <c:pt idx="263">
                  <c:v>1884</c:v>
                </c:pt>
                <c:pt idx="264">
                  <c:v>1876</c:v>
                </c:pt>
                <c:pt idx="265">
                  <c:v>1949</c:v>
                </c:pt>
                <c:pt idx="266">
                  <c:v>1993</c:v>
                </c:pt>
                <c:pt idx="267">
                  <c:v>1979</c:v>
                </c:pt>
                <c:pt idx="268">
                  <c:v>1979</c:v>
                </c:pt>
                <c:pt idx="269">
                  <c:v>1993</c:v>
                </c:pt>
                <c:pt idx="270">
                  <c:v>1986</c:v>
                </c:pt>
                <c:pt idx="271">
                  <c:v>2001</c:v>
                </c:pt>
                <c:pt idx="272">
                  <c:v>1942</c:v>
                </c:pt>
                <c:pt idx="273">
                  <c:v>1949</c:v>
                </c:pt>
                <c:pt idx="274">
                  <c:v>1986</c:v>
                </c:pt>
                <c:pt idx="275">
                  <c:v>1942</c:v>
                </c:pt>
                <c:pt idx="276">
                  <c:v>1884</c:v>
                </c:pt>
                <c:pt idx="277">
                  <c:v>1826</c:v>
                </c:pt>
                <c:pt idx="278">
                  <c:v>1777</c:v>
                </c:pt>
                <c:pt idx="279">
                  <c:v>1749</c:v>
                </c:pt>
                <c:pt idx="280">
                  <c:v>1677</c:v>
                </c:pt>
                <c:pt idx="281">
                  <c:v>1655</c:v>
                </c:pt>
                <c:pt idx="282">
                  <c:v>1626</c:v>
                </c:pt>
                <c:pt idx="283">
                  <c:v>1626</c:v>
                </c:pt>
                <c:pt idx="284">
                  <c:v>1640</c:v>
                </c:pt>
                <c:pt idx="285">
                  <c:v>1692</c:v>
                </c:pt>
                <c:pt idx="286">
                  <c:v>1721</c:v>
                </c:pt>
                <c:pt idx="287">
                  <c:v>1700</c:v>
                </c:pt>
                <c:pt idx="288">
                  <c:v>1798</c:v>
                </c:pt>
                <c:pt idx="289">
                  <c:v>1841</c:v>
                </c:pt>
                <c:pt idx="290">
                  <c:v>1876</c:v>
                </c:pt>
                <c:pt idx="291">
                  <c:v>1869</c:v>
                </c:pt>
                <c:pt idx="292">
                  <c:v>1935</c:v>
                </c:pt>
                <c:pt idx="293">
                  <c:v>1979</c:v>
                </c:pt>
                <c:pt idx="294">
                  <c:v>1986</c:v>
                </c:pt>
                <c:pt idx="295">
                  <c:v>1964</c:v>
                </c:pt>
                <c:pt idx="296">
                  <c:v>1949</c:v>
                </c:pt>
                <c:pt idx="297">
                  <c:v>1971</c:v>
                </c:pt>
                <c:pt idx="298">
                  <c:v>1927</c:v>
                </c:pt>
                <c:pt idx="299">
                  <c:v>1876</c:v>
                </c:pt>
                <c:pt idx="300">
                  <c:v>1833</c:v>
                </c:pt>
                <c:pt idx="301">
                  <c:v>1784</c:v>
                </c:pt>
                <c:pt idx="302">
                  <c:v>1742</c:v>
                </c:pt>
                <c:pt idx="303">
                  <c:v>1714</c:v>
                </c:pt>
                <c:pt idx="304">
                  <c:v>1670</c:v>
                </c:pt>
                <c:pt idx="305">
                  <c:v>1670</c:v>
                </c:pt>
                <c:pt idx="306">
                  <c:v>1633</c:v>
                </c:pt>
                <c:pt idx="307">
                  <c:v>1655</c:v>
                </c:pt>
                <c:pt idx="308">
                  <c:v>1700</c:v>
                </c:pt>
                <c:pt idx="309">
                  <c:v>1728</c:v>
                </c:pt>
                <c:pt idx="310">
                  <c:v>1770</c:v>
                </c:pt>
                <c:pt idx="311">
                  <c:v>1826</c:v>
                </c:pt>
                <c:pt idx="312">
                  <c:v>1898</c:v>
                </c:pt>
                <c:pt idx="313">
                  <c:v>1913</c:v>
                </c:pt>
                <c:pt idx="314">
                  <c:v>1935</c:v>
                </c:pt>
                <c:pt idx="315">
                  <c:v>1942</c:v>
                </c:pt>
                <c:pt idx="316">
                  <c:v>2023</c:v>
                </c:pt>
                <c:pt idx="317">
                  <c:v>1964</c:v>
                </c:pt>
                <c:pt idx="318">
                  <c:v>2031</c:v>
                </c:pt>
                <c:pt idx="319">
                  <c:v>2023</c:v>
                </c:pt>
                <c:pt idx="320">
                  <c:v>2076</c:v>
                </c:pt>
                <c:pt idx="321">
                  <c:v>2068</c:v>
                </c:pt>
                <c:pt idx="322">
                  <c:v>2098</c:v>
                </c:pt>
                <c:pt idx="323">
                  <c:v>2001</c:v>
                </c:pt>
                <c:pt idx="324">
                  <c:v>1971</c:v>
                </c:pt>
                <c:pt idx="325">
                  <c:v>1957</c:v>
                </c:pt>
                <c:pt idx="326">
                  <c:v>1913</c:v>
                </c:pt>
                <c:pt idx="327">
                  <c:v>1855</c:v>
                </c:pt>
                <c:pt idx="328">
                  <c:v>1841</c:v>
                </c:pt>
                <c:pt idx="329">
                  <c:v>1841</c:v>
                </c:pt>
                <c:pt idx="330">
                  <c:v>1848</c:v>
                </c:pt>
                <c:pt idx="331">
                  <c:v>1876</c:v>
                </c:pt>
                <c:pt idx="332">
                  <c:v>1971</c:v>
                </c:pt>
                <c:pt idx="333">
                  <c:v>2001</c:v>
                </c:pt>
                <c:pt idx="334">
                  <c:v>2061</c:v>
                </c:pt>
                <c:pt idx="335">
                  <c:v>2098</c:v>
                </c:pt>
                <c:pt idx="336">
                  <c:v>2159</c:v>
                </c:pt>
                <c:pt idx="337">
                  <c:v>2144</c:v>
                </c:pt>
                <c:pt idx="338">
                  <c:v>2159</c:v>
                </c:pt>
                <c:pt idx="339">
                  <c:v>2291</c:v>
                </c:pt>
                <c:pt idx="340">
                  <c:v>2268</c:v>
                </c:pt>
                <c:pt idx="341">
                  <c:v>2307</c:v>
                </c:pt>
                <c:pt idx="342">
                  <c:v>2435</c:v>
                </c:pt>
                <c:pt idx="343">
                  <c:v>2395</c:v>
                </c:pt>
                <c:pt idx="344">
                  <c:v>2363</c:v>
                </c:pt>
                <c:pt idx="345">
                  <c:v>2315</c:v>
                </c:pt>
                <c:pt idx="346">
                  <c:v>2315</c:v>
                </c:pt>
                <c:pt idx="347">
                  <c:v>2252</c:v>
                </c:pt>
                <c:pt idx="348">
                  <c:v>2592</c:v>
                </c:pt>
                <c:pt idx="349">
                  <c:v>2376</c:v>
                </c:pt>
                <c:pt idx="350">
                  <c:v>2289</c:v>
                </c:pt>
                <c:pt idx="351">
                  <c:v>2246</c:v>
                </c:pt>
                <c:pt idx="352">
                  <c:v>2289</c:v>
                </c:pt>
                <c:pt idx="353">
                  <c:v>2235</c:v>
                </c:pt>
                <c:pt idx="354">
                  <c:v>2224</c:v>
                </c:pt>
                <c:pt idx="355">
                  <c:v>2267</c:v>
                </c:pt>
                <c:pt idx="356">
                  <c:v>2432</c:v>
                </c:pt>
                <c:pt idx="357">
                  <c:v>2569</c:v>
                </c:pt>
                <c:pt idx="358">
                  <c:v>2651</c:v>
                </c:pt>
                <c:pt idx="359">
                  <c:v>2592</c:v>
                </c:pt>
                <c:pt idx="360">
                  <c:v>2663</c:v>
                </c:pt>
                <c:pt idx="361">
                  <c:v>2627</c:v>
                </c:pt>
                <c:pt idx="362">
                  <c:v>2627</c:v>
                </c:pt>
                <c:pt idx="363">
                  <c:v>2746</c:v>
                </c:pt>
                <c:pt idx="364">
                  <c:v>2807</c:v>
                </c:pt>
                <c:pt idx="365">
                  <c:v>2710</c:v>
                </c:pt>
                <c:pt idx="366">
                  <c:v>2794</c:v>
                </c:pt>
                <c:pt idx="367">
                  <c:v>2722</c:v>
                </c:pt>
                <c:pt idx="368">
                  <c:v>2722</c:v>
                </c:pt>
                <c:pt idx="369">
                  <c:v>2698</c:v>
                </c:pt>
                <c:pt idx="370">
                  <c:v>2557</c:v>
                </c:pt>
                <c:pt idx="371">
                  <c:v>2443</c:v>
                </c:pt>
                <c:pt idx="372">
                  <c:v>2365</c:v>
                </c:pt>
                <c:pt idx="373">
                  <c:v>2299</c:v>
                </c:pt>
                <c:pt idx="374">
                  <c:v>2224</c:v>
                </c:pt>
                <c:pt idx="375">
                  <c:v>2246</c:v>
                </c:pt>
                <c:pt idx="376">
                  <c:v>2088</c:v>
                </c:pt>
                <c:pt idx="377">
                  <c:v>2088</c:v>
                </c:pt>
                <c:pt idx="378">
                  <c:v>2098</c:v>
                </c:pt>
                <c:pt idx="379">
                  <c:v>2027</c:v>
                </c:pt>
                <c:pt idx="380">
                  <c:v>2047</c:v>
                </c:pt>
                <c:pt idx="381">
                  <c:v>2057</c:v>
                </c:pt>
                <c:pt idx="382">
                  <c:v>2027</c:v>
                </c:pt>
                <c:pt idx="383">
                  <c:v>2078</c:v>
                </c:pt>
                <c:pt idx="384">
                  <c:v>2068</c:v>
                </c:pt>
                <c:pt idx="385">
                  <c:v>2068</c:v>
                </c:pt>
                <c:pt idx="386">
                  <c:v>2119</c:v>
                </c:pt>
                <c:pt idx="387">
                  <c:v>2203</c:v>
                </c:pt>
                <c:pt idx="388">
                  <c:v>2119</c:v>
                </c:pt>
                <c:pt idx="389">
                  <c:v>2140</c:v>
                </c:pt>
                <c:pt idx="390">
                  <c:v>2213</c:v>
                </c:pt>
                <c:pt idx="391">
                  <c:v>2213</c:v>
                </c:pt>
                <c:pt idx="392">
                  <c:v>2161</c:v>
                </c:pt>
                <c:pt idx="393">
                  <c:v>2140</c:v>
                </c:pt>
                <c:pt idx="394">
                  <c:v>2078</c:v>
                </c:pt>
                <c:pt idx="395">
                  <c:v>1947</c:v>
                </c:pt>
                <c:pt idx="396">
                  <c:v>1957</c:v>
                </c:pt>
                <c:pt idx="397">
                  <c:v>1859</c:v>
                </c:pt>
                <c:pt idx="398">
                  <c:v>1802</c:v>
                </c:pt>
                <c:pt idx="399">
                  <c:v>1746</c:v>
                </c:pt>
                <c:pt idx="400">
                  <c:v>1728</c:v>
                </c:pt>
                <c:pt idx="401">
                  <c:v>1670</c:v>
                </c:pt>
                <c:pt idx="402">
                  <c:v>1655</c:v>
                </c:pt>
                <c:pt idx="403">
                  <c:v>1655</c:v>
                </c:pt>
                <c:pt idx="404">
                  <c:v>1640</c:v>
                </c:pt>
                <c:pt idx="405">
                  <c:v>1700</c:v>
                </c:pt>
                <c:pt idx="406">
                  <c:v>1737</c:v>
                </c:pt>
                <c:pt idx="407">
                  <c:v>1765</c:v>
                </c:pt>
                <c:pt idx="408">
                  <c:v>1793</c:v>
                </c:pt>
                <c:pt idx="409">
                  <c:v>1918</c:v>
                </c:pt>
                <c:pt idx="410">
                  <c:v>1908</c:v>
                </c:pt>
                <c:pt idx="411">
                  <c:v>1937</c:v>
                </c:pt>
                <c:pt idx="412">
                  <c:v>2027</c:v>
                </c:pt>
                <c:pt idx="413">
                  <c:v>2047</c:v>
                </c:pt>
                <c:pt idx="414">
                  <c:v>2047</c:v>
                </c:pt>
                <c:pt idx="415">
                  <c:v>2057</c:v>
                </c:pt>
                <c:pt idx="416">
                  <c:v>2057</c:v>
                </c:pt>
                <c:pt idx="417">
                  <c:v>2057</c:v>
                </c:pt>
                <c:pt idx="418">
                  <c:v>2007</c:v>
                </c:pt>
                <c:pt idx="419">
                  <c:v>1987</c:v>
                </c:pt>
                <c:pt idx="420">
                  <c:v>1850</c:v>
                </c:pt>
                <c:pt idx="421">
                  <c:v>1840</c:v>
                </c:pt>
                <c:pt idx="422">
                  <c:v>1765</c:v>
                </c:pt>
                <c:pt idx="423">
                  <c:v>1709</c:v>
                </c:pt>
                <c:pt idx="424">
                  <c:v>1648</c:v>
                </c:pt>
                <c:pt idx="425">
                  <c:v>1640</c:v>
                </c:pt>
                <c:pt idx="426">
                  <c:v>1611</c:v>
                </c:pt>
                <c:pt idx="427">
                  <c:v>1626</c:v>
                </c:pt>
                <c:pt idx="428">
                  <c:v>1611</c:v>
                </c:pt>
                <c:pt idx="429">
                  <c:v>1655</c:v>
                </c:pt>
                <c:pt idx="430">
                  <c:v>1685</c:v>
                </c:pt>
                <c:pt idx="431">
                  <c:v>1746</c:v>
                </c:pt>
                <c:pt idx="432">
                  <c:v>1755</c:v>
                </c:pt>
                <c:pt idx="433">
                  <c:v>1850</c:v>
                </c:pt>
                <c:pt idx="434">
                  <c:v>1869</c:v>
                </c:pt>
                <c:pt idx="435">
                  <c:v>1918</c:v>
                </c:pt>
                <c:pt idx="436">
                  <c:v>1927</c:v>
                </c:pt>
                <c:pt idx="437">
                  <c:v>1997</c:v>
                </c:pt>
                <c:pt idx="438">
                  <c:v>1977</c:v>
                </c:pt>
                <c:pt idx="439">
                  <c:v>1908</c:v>
                </c:pt>
                <c:pt idx="440">
                  <c:v>1888</c:v>
                </c:pt>
                <c:pt idx="441">
                  <c:v>1831</c:v>
                </c:pt>
                <c:pt idx="442">
                  <c:v>1869</c:v>
                </c:pt>
                <c:pt idx="443">
                  <c:v>1879</c:v>
                </c:pt>
                <c:pt idx="444">
                  <c:v>1879</c:v>
                </c:pt>
                <c:pt idx="445">
                  <c:v>1840</c:v>
                </c:pt>
                <c:pt idx="446">
                  <c:v>1869</c:v>
                </c:pt>
                <c:pt idx="447">
                  <c:v>1765</c:v>
                </c:pt>
                <c:pt idx="448">
                  <c:v>1746</c:v>
                </c:pt>
                <c:pt idx="449">
                  <c:v>1821</c:v>
                </c:pt>
                <c:pt idx="450">
                  <c:v>1793</c:v>
                </c:pt>
                <c:pt idx="451">
                  <c:v>1783</c:v>
                </c:pt>
                <c:pt idx="452">
                  <c:v>1821</c:v>
                </c:pt>
                <c:pt idx="453">
                  <c:v>1840</c:v>
                </c:pt>
                <c:pt idx="454">
                  <c:v>1869</c:v>
                </c:pt>
                <c:pt idx="455">
                  <c:v>1898</c:v>
                </c:pt>
                <c:pt idx="456">
                  <c:v>1977</c:v>
                </c:pt>
                <c:pt idx="457">
                  <c:v>1977</c:v>
                </c:pt>
                <c:pt idx="458">
                  <c:v>2017</c:v>
                </c:pt>
                <c:pt idx="459">
                  <c:v>2037</c:v>
                </c:pt>
                <c:pt idx="460">
                  <c:v>2057</c:v>
                </c:pt>
                <c:pt idx="461">
                  <c:v>1967</c:v>
                </c:pt>
                <c:pt idx="462">
                  <c:v>1957</c:v>
                </c:pt>
                <c:pt idx="463">
                  <c:v>1937</c:v>
                </c:pt>
                <c:pt idx="464">
                  <c:v>1898</c:v>
                </c:pt>
                <c:pt idx="465">
                  <c:v>1869</c:v>
                </c:pt>
                <c:pt idx="466">
                  <c:v>1812</c:v>
                </c:pt>
                <c:pt idx="467">
                  <c:v>1765</c:v>
                </c:pt>
                <c:pt idx="468">
                  <c:v>1685</c:v>
                </c:pt>
                <c:pt idx="469">
                  <c:v>1640</c:v>
                </c:pt>
                <c:pt idx="470">
                  <c:v>1604</c:v>
                </c:pt>
                <c:pt idx="471">
                  <c:v>1574</c:v>
                </c:pt>
                <c:pt idx="472">
                  <c:v>1546</c:v>
                </c:pt>
                <c:pt idx="473">
                  <c:v>1524</c:v>
                </c:pt>
                <c:pt idx="474">
                  <c:v>1531</c:v>
                </c:pt>
                <c:pt idx="475">
                  <c:v>1553</c:v>
                </c:pt>
                <c:pt idx="476">
                  <c:v>1560</c:v>
                </c:pt>
                <c:pt idx="477">
                  <c:v>1618</c:v>
                </c:pt>
                <c:pt idx="478">
                  <c:v>1685</c:v>
                </c:pt>
                <c:pt idx="479">
                  <c:v>1718</c:v>
                </c:pt>
                <c:pt idx="480">
                  <c:v>1802</c:v>
                </c:pt>
                <c:pt idx="481">
                  <c:v>1831</c:v>
                </c:pt>
                <c:pt idx="482">
                  <c:v>1840</c:v>
                </c:pt>
                <c:pt idx="483">
                  <c:v>1879</c:v>
                </c:pt>
                <c:pt idx="484">
                  <c:v>1879</c:v>
                </c:pt>
                <c:pt idx="485">
                  <c:v>1840</c:v>
                </c:pt>
                <c:pt idx="486">
                  <c:v>1927</c:v>
                </c:pt>
                <c:pt idx="487">
                  <c:v>1918</c:v>
                </c:pt>
                <c:pt idx="488">
                  <c:v>1937</c:v>
                </c:pt>
                <c:pt idx="489">
                  <c:v>1908</c:v>
                </c:pt>
                <c:pt idx="490">
                  <c:v>1888</c:v>
                </c:pt>
                <c:pt idx="491">
                  <c:v>1869</c:v>
                </c:pt>
                <c:pt idx="492">
                  <c:v>1831</c:v>
                </c:pt>
                <c:pt idx="493">
                  <c:v>1755</c:v>
                </c:pt>
                <c:pt idx="494">
                  <c:v>1755</c:v>
                </c:pt>
                <c:pt idx="495">
                  <c:v>1709</c:v>
                </c:pt>
                <c:pt idx="496">
                  <c:v>1718</c:v>
                </c:pt>
                <c:pt idx="497">
                  <c:v>1692</c:v>
                </c:pt>
                <c:pt idx="498">
                  <c:v>1746</c:v>
                </c:pt>
                <c:pt idx="499">
                  <c:v>1793</c:v>
                </c:pt>
                <c:pt idx="500">
                  <c:v>1918</c:v>
                </c:pt>
                <c:pt idx="501">
                  <c:v>1997</c:v>
                </c:pt>
                <c:pt idx="502">
                  <c:v>2119</c:v>
                </c:pt>
                <c:pt idx="503">
                  <c:v>2129</c:v>
                </c:pt>
                <c:pt idx="504">
                  <c:v>2140</c:v>
                </c:pt>
                <c:pt idx="505">
                  <c:v>2150</c:v>
                </c:pt>
                <c:pt idx="506">
                  <c:v>2235</c:v>
                </c:pt>
                <c:pt idx="507">
                  <c:v>2343</c:v>
                </c:pt>
                <c:pt idx="508">
                  <c:v>2398</c:v>
                </c:pt>
                <c:pt idx="509">
                  <c:v>2432</c:v>
                </c:pt>
                <c:pt idx="510">
                  <c:v>2592</c:v>
                </c:pt>
                <c:pt idx="511">
                  <c:v>2592</c:v>
                </c:pt>
                <c:pt idx="512">
                  <c:v>2466</c:v>
                </c:pt>
                <c:pt idx="513">
                  <c:v>2477</c:v>
                </c:pt>
                <c:pt idx="514">
                  <c:v>2398</c:v>
                </c:pt>
                <c:pt idx="515">
                  <c:v>2387</c:v>
                </c:pt>
                <c:pt idx="516">
                  <c:v>2289</c:v>
                </c:pt>
                <c:pt idx="517">
                  <c:v>2321</c:v>
                </c:pt>
                <c:pt idx="518">
                  <c:v>2192</c:v>
                </c:pt>
                <c:pt idx="519">
                  <c:v>2129</c:v>
                </c:pt>
                <c:pt idx="520">
                  <c:v>2119</c:v>
                </c:pt>
                <c:pt idx="521">
                  <c:v>2109</c:v>
                </c:pt>
                <c:pt idx="522">
                  <c:v>2171</c:v>
                </c:pt>
                <c:pt idx="523">
                  <c:v>2203</c:v>
                </c:pt>
                <c:pt idx="524">
                  <c:v>2224</c:v>
                </c:pt>
                <c:pt idx="525">
                  <c:v>2321</c:v>
                </c:pt>
                <c:pt idx="526">
                  <c:v>2398</c:v>
                </c:pt>
                <c:pt idx="527">
                  <c:v>2387</c:v>
                </c:pt>
                <c:pt idx="528">
                  <c:v>2557</c:v>
                </c:pt>
                <c:pt idx="529">
                  <c:v>2604</c:v>
                </c:pt>
                <c:pt idx="530">
                  <c:v>2770</c:v>
                </c:pt>
                <c:pt idx="531">
                  <c:v>2807</c:v>
                </c:pt>
                <c:pt idx="532">
                  <c:v>2930</c:v>
                </c:pt>
                <c:pt idx="533">
                  <c:v>2918</c:v>
                </c:pt>
                <c:pt idx="534">
                  <c:v>2843</c:v>
                </c:pt>
                <c:pt idx="535">
                  <c:v>2807</c:v>
                </c:pt>
                <c:pt idx="536">
                  <c:v>2955</c:v>
                </c:pt>
                <c:pt idx="537">
                  <c:v>2710</c:v>
                </c:pt>
                <c:pt idx="538">
                  <c:v>2782</c:v>
                </c:pt>
                <c:pt idx="539">
                  <c:v>2651</c:v>
                </c:pt>
                <c:pt idx="540">
                  <c:v>2557</c:v>
                </c:pt>
                <c:pt idx="541">
                  <c:v>2432</c:v>
                </c:pt>
                <c:pt idx="542">
                  <c:v>2365</c:v>
                </c:pt>
                <c:pt idx="543">
                  <c:v>2267</c:v>
                </c:pt>
                <c:pt idx="544">
                  <c:v>2171</c:v>
                </c:pt>
                <c:pt idx="545">
                  <c:v>2150</c:v>
                </c:pt>
                <c:pt idx="546">
                  <c:v>2150</c:v>
                </c:pt>
                <c:pt idx="547">
                  <c:v>2171</c:v>
                </c:pt>
                <c:pt idx="548">
                  <c:v>2161</c:v>
                </c:pt>
                <c:pt idx="549">
                  <c:v>2310</c:v>
                </c:pt>
                <c:pt idx="550">
                  <c:v>2213</c:v>
                </c:pt>
                <c:pt idx="551">
                  <c:v>2224</c:v>
                </c:pt>
                <c:pt idx="552">
                  <c:v>2256</c:v>
                </c:pt>
                <c:pt idx="553">
                  <c:v>2354</c:v>
                </c:pt>
                <c:pt idx="554">
                  <c:v>2398</c:v>
                </c:pt>
                <c:pt idx="555">
                  <c:v>2421</c:v>
                </c:pt>
                <c:pt idx="556">
                  <c:v>2477</c:v>
                </c:pt>
                <c:pt idx="557">
                  <c:v>2511</c:v>
                </c:pt>
                <c:pt idx="558">
                  <c:v>2489</c:v>
                </c:pt>
                <c:pt idx="559">
                  <c:v>2421</c:v>
                </c:pt>
                <c:pt idx="560">
                  <c:v>2466</c:v>
                </c:pt>
                <c:pt idx="561">
                  <c:v>2299</c:v>
                </c:pt>
                <c:pt idx="562">
                  <c:v>2332</c:v>
                </c:pt>
                <c:pt idx="563">
                  <c:v>2224</c:v>
                </c:pt>
                <c:pt idx="564">
                  <c:v>2203</c:v>
                </c:pt>
                <c:pt idx="565">
                  <c:v>2109</c:v>
                </c:pt>
                <c:pt idx="566">
                  <c:v>2007</c:v>
                </c:pt>
                <c:pt idx="567">
                  <c:v>1918</c:v>
                </c:pt>
                <c:pt idx="568">
                  <c:v>1802</c:v>
                </c:pt>
                <c:pt idx="569">
                  <c:v>1802</c:v>
                </c:pt>
                <c:pt idx="570">
                  <c:v>1728</c:v>
                </c:pt>
                <c:pt idx="571">
                  <c:v>1700</c:v>
                </c:pt>
                <c:pt idx="572">
                  <c:v>1718</c:v>
                </c:pt>
                <c:pt idx="573">
                  <c:v>1718</c:v>
                </c:pt>
                <c:pt idx="574">
                  <c:v>1718</c:v>
                </c:pt>
                <c:pt idx="575">
                  <c:v>1728</c:v>
                </c:pt>
                <c:pt idx="576">
                  <c:v>1755</c:v>
                </c:pt>
                <c:pt idx="577">
                  <c:v>1737</c:v>
                </c:pt>
                <c:pt idx="578">
                  <c:v>1746</c:v>
                </c:pt>
                <c:pt idx="579">
                  <c:v>1718</c:v>
                </c:pt>
                <c:pt idx="580">
                  <c:v>1692</c:v>
                </c:pt>
                <c:pt idx="581">
                  <c:v>1663</c:v>
                </c:pt>
                <c:pt idx="582">
                  <c:v>1670</c:v>
                </c:pt>
                <c:pt idx="583">
                  <c:v>1677</c:v>
                </c:pt>
                <c:pt idx="584">
                  <c:v>1685</c:v>
                </c:pt>
                <c:pt idx="585">
                  <c:v>1626</c:v>
                </c:pt>
                <c:pt idx="586">
                  <c:v>1618</c:v>
                </c:pt>
                <c:pt idx="587">
                  <c:v>1596</c:v>
                </c:pt>
                <c:pt idx="588">
                  <c:v>1567</c:v>
                </c:pt>
                <c:pt idx="589">
                  <c:v>1517</c:v>
                </c:pt>
                <c:pt idx="590">
                  <c:v>1503</c:v>
                </c:pt>
                <c:pt idx="591">
                  <c:v>1433</c:v>
                </c:pt>
                <c:pt idx="592">
                  <c:v>1405</c:v>
                </c:pt>
                <c:pt idx="593">
                  <c:v>1351</c:v>
                </c:pt>
                <c:pt idx="594">
                  <c:v>1331</c:v>
                </c:pt>
                <c:pt idx="595">
                  <c:v>1317</c:v>
                </c:pt>
                <c:pt idx="596">
                  <c:v>1311</c:v>
                </c:pt>
                <c:pt idx="597">
                  <c:v>1324</c:v>
                </c:pt>
                <c:pt idx="598">
                  <c:v>1337</c:v>
                </c:pt>
                <c:pt idx="599">
                  <c:v>1364</c:v>
                </c:pt>
                <c:pt idx="600">
                  <c:v>1391</c:v>
                </c:pt>
                <c:pt idx="601">
                  <c:v>1385</c:v>
                </c:pt>
                <c:pt idx="602">
                  <c:v>1391</c:v>
                </c:pt>
                <c:pt idx="603">
                  <c:v>1391</c:v>
                </c:pt>
                <c:pt idx="604">
                  <c:v>1357</c:v>
                </c:pt>
                <c:pt idx="605">
                  <c:v>1337</c:v>
                </c:pt>
                <c:pt idx="606">
                  <c:v>1351</c:v>
                </c:pt>
                <c:pt idx="607">
                  <c:v>1317</c:v>
                </c:pt>
                <c:pt idx="608">
                  <c:v>1291</c:v>
                </c:pt>
                <c:pt idx="609">
                  <c:v>1252</c:v>
                </c:pt>
                <c:pt idx="610">
                  <c:v>1239</c:v>
                </c:pt>
                <c:pt idx="611">
                  <c:v>1213</c:v>
                </c:pt>
                <c:pt idx="612">
                  <c:v>1200</c:v>
                </c:pt>
                <c:pt idx="613">
                  <c:v>1200</c:v>
                </c:pt>
                <c:pt idx="614">
                  <c:v>1175</c:v>
                </c:pt>
                <c:pt idx="615">
                  <c:v>1150</c:v>
                </c:pt>
                <c:pt idx="616">
                  <c:v>1125</c:v>
                </c:pt>
                <c:pt idx="617">
                  <c:v>1088</c:v>
                </c:pt>
                <c:pt idx="618">
                  <c:v>1069</c:v>
                </c:pt>
                <c:pt idx="619">
                  <c:v>1063</c:v>
                </c:pt>
                <c:pt idx="620">
                  <c:v>1057</c:v>
                </c:pt>
                <c:pt idx="621">
                  <c:v>1069</c:v>
                </c:pt>
                <c:pt idx="622">
                  <c:v>1082</c:v>
                </c:pt>
                <c:pt idx="623">
                  <c:v>1100</c:v>
                </c:pt>
                <c:pt idx="624">
                  <c:v>1131</c:v>
                </c:pt>
                <c:pt idx="625">
                  <c:v>1150</c:v>
                </c:pt>
                <c:pt idx="626">
                  <c:v>1156</c:v>
                </c:pt>
                <c:pt idx="627">
                  <c:v>1175</c:v>
                </c:pt>
                <c:pt idx="628">
                  <c:v>1188</c:v>
                </c:pt>
                <c:pt idx="629">
                  <c:v>1181</c:v>
                </c:pt>
                <c:pt idx="630">
                  <c:v>1162</c:v>
                </c:pt>
                <c:pt idx="631">
                  <c:v>1207</c:v>
                </c:pt>
                <c:pt idx="632">
                  <c:v>1219</c:v>
                </c:pt>
                <c:pt idx="633">
                  <c:v>1219</c:v>
                </c:pt>
                <c:pt idx="634">
                  <c:v>1245</c:v>
                </c:pt>
                <c:pt idx="635">
                  <c:v>1207</c:v>
                </c:pt>
                <c:pt idx="636">
                  <c:v>1181</c:v>
                </c:pt>
                <c:pt idx="637">
                  <c:v>1156</c:v>
                </c:pt>
                <c:pt idx="638">
                  <c:v>1112</c:v>
                </c:pt>
                <c:pt idx="639">
                  <c:v>1100</c:v>
                </c:pt>
                <c:pt idx="640">
                  <c:v>1069</c:v>
                </c:pt>
                <c:pt idx="641">
                  <c:v>1051</c:v>
                </c:pt>
                <c:pt idx="642">
                  <c:v>1039</c:v>
                </c:pt>
                <c:pt idx="643">
                  <c:v>1033</c:v>
                </c:pt>
                <c:pt idx="644">
                  <c:v>1088</c:v>
                </c:pt>
                <c:pt idx="645">
                  <c:v>1119</c:v>
                </c:pt>
                <c:pt idx="646">
                  <c:v>1169</c:v>
                </c:pt>
                <c:pt idx="647">
                  <c:v>1200</c:v>
                </c:pt>
                <c:pt idx="648">
                  <c:v>1245</c:v>
                </c:pt>
                <c:pt idx="649">
                  <c:v>1278</c:v>
                </c:pt>
                <c:pt idx="650">
                  <c:v>1304</c:v>
                </c:pt>
                <c:pt idx="651">
                  <c:v>1331</c:v>
                </c:pt>
                <c:pt idx="652">
                  <c:v>1331</c:v>
                </c:pt>
                <c:pt idx="653">
                  <c:v>1331</c:v>
                </c:pt>
                <c:pt idx="654">
                  <c:v>1317</c:v>
                </c:pt>
                <c:pt idx="655">
                  <c:v>1291</c:v>
                </c:pt>
                <c:pt idx="656">
                  <c:v>1297</c:v>
                </c:pt>
                <c:pt idx="657">
                  <c:v>1304</c:v>
                </c:pt>
                <c:pt idx="658">
                  <c:v>1304</c:v>
                </c:pt>
                <c:pt idx="659">
                  <c:v>1284</c:v>
                </c:pt>
                <c:pt idx="660">
                  <c:v>1245</c:v>
                </c:pt>
                <c:pt idx="661">
                  <c:v>1245</c:v>
                </c:pt>
                <c:pt idx="662">
                  <c:v>1226</c:v>
                </c:pt>
                <c:pt idx="663">
                  <c:v>1207</c:v>
                </c:pt>
                <c:pt idx="664">
                  <c:v>1207</c:v>
                </c:pt>
                <c:pt idx="665">
                  <c:v>1213</c:v>
                </c:pt>
                <c:pt idx="666">
                  <c:v>1207</c:v>
                </c:pt>
                <c:pt idx="667">
                  <c:v>1226</c:v>
                </c:pt>
                <c:pt idx="668">
                  <c:v>1245</c:v>
                </c:pt>
                <c:pt idx="669">
                  <c:v>1265</c:v>
                </c:pt>
                <c:pt idx="670">
                  <c:v>1324</c:v>
                </c:pt>
                <c:pt idx="671">
                  <c:v>1357</c:v>
                </c:pt>
                <c:pt idx="672">
                  <c:v>1385</c:v>
                </c:pt>
                <c:pt idx="673">
                  <c:v>1447</c:v>
                </c:pt>
                <c:pt idx="674">
                  <c:v>1503</c:v>
                </c:pt>
                <c:pt idx="675">
                  <c:v>1553</c:v>
                </c:pt>
                <c:pt idx="676">
                  <c:v>1670</c:v>
                </c:pt>
                <c:pt idx="677">
                  <c:v>1859</c:v>
                </c:pt>
                <c:pt idx="678">
                  <c:v>2047</c:v>
                </c:pt>
                <c:pt idx="679">
                  <c:v>2278</c:v>
                </c:pt>
                <c:pt idx="680">
                  <c:v>3121</c:v>
                </c:pt>
                <c:pt idx="681">
                  <c:v>3964</c:v>
                </c:pt>
                <c:pt idx="682">
                  <c:v>4971</c:v>
                </c:pt>
                <c:pt idx="683">
                  <c:v>5524</c:v>
                </c:pt>
                <c:pt idx="684">
                  <c:v>5342</c:v>
                </c:pt>
                <c:pt idx="685">
                  <c:v>5204</c:v>
                </c:pt>
                <c:pt idx="686">
                  <c:v>4763</c:v>
                </c:pt>
                <c:pt idx="687">
                  <c:v>4598</c:v>
                </c:pt>
                <c:pt idx="688">
                  <c:v>4275</c:v>
                </c:pt>
                <c:pt idx="689">
                  <c:v>4049</c:v>
                </c:pt>
                <c:pt idx="690">
                  <c:v>3897</c:v>
                </c:pt>
                <c:pt idx="691">
                  <c:v>3667</c:v>
                </c:pt>
                <c:pt idx="692">
                  <c:v>3508</c:v>
                </c:pt>
                <c:pt idx="693">
                  <c:v>3346</c:v>
                </c:pt>
                <c:pt idx="694">
                  <c:v>3186</c:v>
                </c:pt>
                <c:pt idx="695">
                  <c:v>3069</c:v>
                </c:pt>
                <c:pt idx="696">
                  <c:v>2686</c:v>
                </c:pt>
                <c:pt idx="697">
                  <c:v>2698</c:v>
                </c:pt>
                <c:pt idx="698">
                  <c:v>2534</c:v>
                </c:pt>
                <c:pt idx="699">
                  <c:v>2592</c:v>
                </c:pt>
                <c:pt idx="700">
                  <c:v>2365</c:v>
                </c:pt>
                <c:pt idx="701">
                  <c:v>2256</c:v>
                </c:pt>
                <c:pt idx="702">
                  <c:v>2192</c:v>
                </c:pt>
                <c:pt idx="703">
                  <c:v>2171</c:v>
                </c:pt>
                <c:pt idx="704">
                  <c:v>2161</c:v>
                </c:pt>
                <c:pt idx="705">
                  <c:v>2119</c:v>
                </c:pt>
                <c:pt idx="706">
                  <c:v>2017</c:v>
                </c:pt>
                <c:pt idx="707">
                  <c:v>1908</c:v>
                </c:pt>
                <c:pt idx="708">
                  <c:v>1812</c:v>
                </c:pt>
                <c:pt idx="709">
                  <c:v>1709</c:v>
                </c:pt>
                <c:pt idx="710">
                  <c:v>1633</c:v>
                </c:pt>
                <c:pt idx="711">
                  <c:v>1531</c:v>
                </c:pt>
                <c:pt idx="712">
                  <c:v>1475</c:v>
                </c:pt>
                <c:pt idx="713">
                  <c:v>1419</c:v>
                </c:pt>
                <c:pt idx="714">
                  <c:v>1419</c:v>
                </c:pt>
                <c:pt idx="715">
                  <c:v>1371</c:v>
                </c:pt>
                <c:pt idx="716">
                  <c:v>1364</c:v>
                </c:pt>
                <c:pt idx="717">
                  <c:v>1344</c:v>
                </c:pt>
                <c:pt idx="718">
                  <c:v>1378</c:v>
                </c:pt>
                <c:pt idx="719">
                  <c:v>1378</c:v>
                </c:pt>
                <c:pt idx="720">
                  <c:v>1655</c:v>
                </c:pt>
                <c:pt idx="721">
                  <c:v>1589</c:v>
                </c:pt>
                <c:pt idx="722">
                  <c:v>1517</c:v>
                </c:pt>
                <c:pt idx="723">
                  <c:v>1460</c:v>
                </c:pt>
                <c:pt idx="724">
                  <c:v>1433</c:v>
                </c:pt>
                <c:pt idx="725">
                  <c:v>1378</c:v>
                </c:pt>
                <c:pt idx="726">
                  <c:v>1331</c:v>
                </c:pt>
                <c:pt idx="727">
                  <c:v>1291</c:v>
                </c:pt>
                <c:pt idx="728">
                  <c:v>1271</c:v>
                </c:pt>
                <c:pt idx="729">
                  <c:v>1219</c:v>
                </c:pt>
                <c:pt idx="730">
                  <c:v>1219</c:v>
                </c:pt>
                <c:pt idx="731">
                  <c:v>1162</c:v>
                </c:pt>
                <c:pt idx="732">
                  <c:v>1144</c:v>
                </c:pt>
                <c:pt idx="733">
                  <c:v>1100</c:v>
                </c:pt>
                <c:pt idx="734">
                  <c:v>1076</c:v>
                </c:pt>
                <c:pt idx="735">
                  <c:v>1045</c:v>
                </c:pt>
                <c:pt idx="736">
                  <c:v>1015</c:v>
                </c:pt>
                <c:pt idx="737">
                  <c:v>1003</c:v>
                </c:pt>
                <c:pt idx="738">
                  <c:v>992</c:v>
                </c:pt>
                <c:pt idx="739">
                  <c:v>968</c:v>
                </c:pt>
                <c:pt idx="740">
                  <c:v>980</c:v>
                </c:pt>
                <c:pt idx="741">
                  <c:v>998</c:v>
                </c:pt>
                <c:pt idx="742">
                  <c:v>1015</c:v>
                </c:pt>
                <c:pt idx="743">
                  <c:v>1045</c:v>
                </c:pt>
                <c:pt idx="744">
                  <c:v>1188</c:v>
                </c:pt>
                <c:pt idx="745">
                  <c:v>1200</c:v>
                </c:pt>
                <c:pt idx="746">
                  <c:v>1271</c:v>
                </c:pt>
                <c:pt idx="747">
                  <c:v>1291</c:v>
                </c:pt>
                <c:pt idx="748">
                  <c:v>1245</c:v>
                </c:pt>
                <c:pt idx="749">
                  <c:v>1219</c:v>
                </c:pt>
                <c:pt idx="750">
                  <c:v>1207</c:v>
                </c:pt>
                <c:pt idx="751">
                  <c:v>1156</c:v>
                </c:pt>
                <c:pt idx="752">
                  <c:v>1150</c:v>
                </c:pt>
                <c:pt idx="753">
                  <c:v>1112</c:v>
                </c:pt>
                <c:pt idx="754">
                  <c:v>1088</c:v>
                </c:pt>
                <c:pt idx="755">
                  <c:v>1094</c:v>
                </c:pt>
                <c:pt idx="756">
                  <c:v>1069</c:v>
                </c:pt>
                <c:pt idx="757">
                  <c:v>1076</c:v>
                </c:pt>
                <c:pt idx="758">
                  <c:v>1069</c:v>
                </c:pt>
                <c:pt idx="759">
                  <c:v>1051</c:v>
                </c:pt>
                <c:pt idx="760">
                  <c:v>1003</c:v>
                </c:pt>
                <c:pt idx="761">
                  <c:v>1003</c:v>
                </c:pt>
                <c:pt idx="762">
                  <c:v>998</c:v>
                </c:pt>
                <c:pt idx="763">
                  <c:v>992</c:v>
                </c:pt>
                <c:pt idx="764">
                  <c:v>998</c:v>
                </c:pt>
                <c:pt idx="765">
                  <c:v>1021</c:v>
                </c:pt>
                <c:pt idx="766">
                  <c:v>1051</c:v>
                </c:pt>
                <c:pt idx="767">
                  <c:v>1094</c:v>
                </c:pt>
                <c:pt idx="768">
                  <c:v>1175</c:v>
                </c:pt>
                <c:pt idx="769">
                  <c:v>1239</c:v>
                </c:pt>
                <c:pt idx="770">
                  <c:v>1278</c:v>
                </c:pt>
                <c:pt idx="771">
                  <c:v>1291</c:v>
                </c:pt>
                <c:pt idx="772">
                  <c:v>1284</c:v>
                </c:pt>
                <c:pt idx="773">
                  <c:v>1258</c:v>
                </c:pt>
                <c:pt idx="774">
                  <c:v>1245</c:v>
                </c:pt>
                <c:pt idx="775">
                  <c:v>1252</c:v>
                </c:pt>
                <c:pt idx="776">
                  <c:v>1226</c:v>
                </c:pt>
                <c:pt idx="777">
                  <c:v>1207</c:v>
                </c:pt>
                <c:pt idx="778">
                  <c:v>1156</c:v>
                </c:pt>
                <c:pt idx="779">
                  <c:v>1156</c:v>
                </c:pt>
                <c:pt idx="780">
                  <c:v>1112</c:v>
                </c:pt>
                <c:pt idx="781">
                  <c:v>1088</c:v>
                </c:pt>
                <c:pt idx="782">
                  <c:v>1069</c:v>
                </c:pt>
                <c:pt idx="783">
                  <c:v>1051</c:v>
                </c:pt>
                <c:pt idx="784">
                  <c:v>1021</c:v>
                </c:pt>
                <c:pt idx="785">
                  <c:v>992</c:v>
                </c:pt>
                <c:pt idx="786">
                  <c:v>980</c:v>
                </c:pt>
                <c:pt idx="787">
                  <c:v>980</c:v>
                </c:pt>
                <c:pt idx="788">
                  <c:v>963</c:v>
                </c:pt>
                <c:pt idx="789">
                  <c:v>986</c:v>
                </c:pt>
                <c:pt idx="790">
                  <c:v>1003</c:v>
                </c:pt>
                <c:pt idx="791">
                  <c:v>1039</c:v>
                </c:pt>
                <c:pt idx="792">
                  <c:v>1063</c:v>
                </c:pt>
                <c:pt idx="793">
                  <c:v>1119</c:v>
                </c:pt>
                <c:pt idx="794">
                  <c:v>1175</c:v>
                </c:pt>
                <c:pt idx="795">
                  <c:v>1188</c:v>
                </c:pt>
                <c:pt idx="796">
                  <c:v>1188</c:v>
                </c:pt>
                <c:pt idx="797">
                  <c:v>1169</c:v>
                </c:pt>
                <c:pt idx="798">
                  <c:v>1169</c:v>
                </c:pt>
                <c:pt idx="799">
                  <c:v>1156</c:v>
                </c:pt>
                <c:pt idx="800">
                  <c:v>1188</c:v>
                </c:pt>
                <c:pt idx="801">
                  <c:v>1175</c:v>
                </c:pt>
                <c:pt idx="802">
                  <c:v>1169</c:v>
                </c:pt>
                <c:pt idx="803">
                  <c:v>1150</c:v>
                </c:pt>
                <c:pt idx="804">
                  <c:v>1119</c:v>
                </c:pt>
                <c:pt idx="805">
                  <c:v>1119</c:v>
                </c:pt>
                <c:pt idx="806">
                  <c:v>1076</c:v>
                </c:pt>
                <c:pt idx="807">
                  <c:v>1057</c:v>
                </c:pt>
                <c:pt idx="808">
                  <c:v>1021</c:v>
                </c:pt>
                <c:pt idx="809">
                  <c:v>986</c:v>
                </c:pt>
                <c:pt idx="810">
                  <c:v>963</c:v>
                </c:pt>
                <c:pt idx="811">
                  <c:v>968</c:v>
                </c:pt>
                <c:pt idx="812">
                  <c:v>968</c:v>
                </c:pt>
                <c:pt idx="813">
                  <c:v>968</c:v>
                </c:pt>
                <c:pt idx="814">
                  <c:v>992</c:v>
                </c:pt>
                <c:pt idx="815">
                  <c:v>1021</c:v>
                </c:pt>
                <c:pt idx="816">
                  <c:v>1051</c:v>
                </c:pt>
                <c:pt idx="817">
                  <c:v>1094</c:v>
                </c:pt>
                <c:pt idx="818">
                  <c:v>1156</c:v>
                </c:pt>
                <c:pt idx="819">
                  <c:v>1169</c:v>
                </c:pt>
                <c:pt idx="820">
                  <c:v>1169</c:v>
                </c:pt>
                <c:pt idx="821">
                  <c:v>1156</c:v>
                </c:pt>
                <c:pt idx="822">
                  <c:v>1150</c:v>
                </c:pt>
                <c:pt idx="823">
                  <c:v>1169</c:v>
                </c:pt>
                <c:pt idx="824">
                  <c:v>1156</c:v>
                </c:pt>
                <c:pt idx="825">
                  <c:v>1156</c:v>
                </c:pt>
                <c:pt idx="826">
                  <c:v>1137</c:v>
                </c:pt>
                <c:pt idx="827">
                  <c:v>1094</c:v>
                </c:pt>
                <c:pt idx="828">
                  <c:v>1069</c:v>
                </c:pt>
                <c:pt idx="829">
                  <c:v>1033</c:v>
                </c:pt>
                <c:pt idx="830">
                  <c:v>1003</c:v>
                </c:pt>
                <c:pt idx="831">
                  <c:v>968</c:v>
                </c:pt>
                <c:pt idx="832">
                  <c:v>940</c:v>
                </c:pt>
                <c:pt idx="833">
                  <c:v>934</c:v>
                </c:pt>
                <c:pt idx="834">
                  <c:v>906</c:v>
                </c:pt>
                <c:pt idx="835">
                  <c:v>894</c:v>
                </c:pt>
                <c:pt idx="836">
                  <c:v>894</c:v>
                </c:pt>
                <c:pt idx="837">
                  <c:v>900</c:v>
                </c:pt>
                <c:pt idx="838">
                  <c:v>894</c:v>
                </c:pt>
                <c:pt idx="839">
                  <c:v>923</c:v>
                </c:pt>
                <c:pt idx="840">
                  <c:v>940</c:v>
                </c:pt>
                <c:pt idx="841">
                  <c:v>945</c:v>
                </c:pt>
                <c:pt idx="842">
                  <c:v>945</c:v>
                </c:pt>
                <c:pt idx="843">
                  <c:v>963</c:v>
                </c:pt>
                <c:pt idx="844">
                  <c:v>951</c:v>
                </c:pt>
                <c:pt idx="845">
                  <c:v>957</c:v>
                </c:pt>
                <c:pt idx="846">
                  <c:v>951</c:v>
                </c:pt>
                <c:pt idx="847">
                  <c:v>928</c:v>
                </c:pt>
                <c:pt idx="848">
                  <c:v>928</c:v>
                </c:pt>
                <c:pt idx="849">
                  <c:v>917</c:v>
                </c:pt>
                <c:pt idx="850">
                  <c:v>906</c:v>
                </c:pt>
                <c:pt idx="851">
                  <c:v>878</c:v>
                </c:pt>
                <c:pt idx="852">
                  <c:v>861</c:v>
                </c:pt>
                <c:pt idx="853">
                  <c:v>845</c:v>
                </c:pt>
                <c:pt idx="854">
                  <c:v>829</c:v>
                </c:pt>
                <c:pt idx="855">
                  <c:v>802</c:v>
                </c:pt>
                <c:pt idx="856">
                  <c:v>792</c:v>
                </c:pt>
                <c:pt idx="857">
                  <c:v>771</c:v>
                </c:pt>
                <c:pt idx="858">
                  <c:v>760</c:v>
                </c:pt>
                <c:pt idx="859">
                  <c:v>766</c:v>
                </c:pt>
                <c:pt idx="860">
                  <c:v>766</c:v>
                </c:pt>
                <c:pt idx="861">
                  <c:v>813</c:v>
                </c:pt>
                <c:pt idx="862">
                  <c:v>818</c:v>
                </c:pt>
                <c:pt idx="863">
                  <c:v>845</c:v>
                </c:pt>
                <c:pt idx="864">
                  <c:v>883</c:v>
                </c:pt>
                <c:pt idx="865">
                  <c:v>900</c:v>
                </c:pt>
                <c:pt idx="866">
                  <c:v>945</c:v>
                </c:pt>
                <c:pt idx="867">
                  <c:v>945</c:v>
                </c:pt>
                <c:pt idx="868">
                  <c:v>974</c:v>
                </c:pt>
                <c:pt idx="869">
                  <c:v>992</c:v>
                </c:pt>
                <c:pt idx="870">
                  <c:v>1015</c:v>
                </c:pt>
                <c:pt idx="871">
                  <c:v>980</c:v>
                </c:pt>
                <c:pt idx="872">
                  <c:v>1003</c:v>
                </c:pt>
                <c:pt idx="873">
                  <c:v>986</c:v>
                </c:pt>
                <c:pt idx="874">
                  <c:v>980</c:v>
                </c:pt>
                <c:pt idx="875">
                  <c:v>980</c:v>
                </c:pt>
                <c:pt idx="876">
                  <c:v>963</c:v>
                </c:pt>
                <c:pt idx="877">
                  <c:v>940</c:v>
                </c:pt>
                <c:pt idx="878">
                  <c:v>917</c:v>
                </c:pt>
                <c:pt idx="879">
                  <c:v>906</c:v>
                </c:pt>
                <c:pt idx="880">
                  <c:v>867</c:v>
                </c:pt>
                <c:pt idx="881">
                  <c:v>834</c:v>
                </c:pt>
                <c:pt idx="882">
                  <c:v>823</c:v>
                </c:pt>
                <c:pt idx="883">
                  <c:v>818</c:v>
                </c:pt>
                <c:pt idx="884">
                  <c:v>818</c:v>
                </c:pt>
                <c:pt idx="885">
                  <c:v>813</c:v>
                </c:pt>
                <c:pt idx="886">
                  <c:v>834</c:v>
                </c:pt>
                <c:pt idx="887">
                  <c:v>834</c:v>
                </c:pt>
                <c:pt idx="888">
                  <c:v>856</c:v>
                </c:pt>
                <c:pt idx="889">
                  <c:v>861</c:v>
                </c:pt>
                <c:pt idx="890">
                  <c:v>867</c:v>
                </c:pt>
                <c:pt idx="891">
                  <c:v>850</c:v>
                </c:pt>
                <c:pt idx="892">
                  <c:v>861</c:v>
                </c:pt>
                <c:pt idx="893">
                  <c:v>867</c:v>
                </c:pt>
                <c:pt idx="894">
                  <c:v>878</c:v>
                </c:pt>
                <c:pt idx="895">
                  <c:v>889</c:v>
                </c:pt>
                <c:pt idx="896">
                  <c:v>872</c:v>
                </c:pt>
                <c:pt idx="897">
                  <c:v>872</c:v>
                </c:pt>
                <c:pt idx="898">
                  <c:v>878</c:v>
                </c:pt>
                <c:pt idx="899">
                  <c:v>867</c:v>
                </c:pt>
                <c:pt idx="900">
                  <c:v>845</c:v>
                </c:pt>
                <c:pt idx="901">
                  <c:v>823</c:v>
                </c:pt>
                <c:pt idx="902">
                  <c:v>802</c:v>
                </c:pt>
                <c:pt idx="903">
                  <c:v>781</c:v>
                </c:pt>
                <c:pt idx="904">
                  <c:v>760</c:v>
                </c:pt>
                <c:pt idx="905">
                  <c:v>740</c:v>
                </c:pt>
                <c:pt idx="906">
                  <c:v>730</c:v>
                </c:pt>
                <c:pt idx="907">
                  <c:v>710</c:v>
                </c:pt>
                <c:pt idx="908">
                  <c:v>700</c:v>
                </c:pt>
                <c:pt idx="909">
                  <c:v>685</c:v>
                </c:pt>
                <c:pt idx="910">
                  <c:v>695</c:v>
                </c:pt>
                <c:pt idx="911">
                  <c:v>690</c:v>
                </c:pt>
                <c:pt idx="912">
                  <c:v>695</c:v>
                </c:pt>
                <c:pt idx="913">
                  <c:v>700</c:v>
                </c:pt>
                <c:pt idx="914">
                  <c:v>710</c:v>
                </c:pt>
                <c:pt idx="915">
                  <c:v>710</c:v>
                </c:pt>
                <c:pt idx="916">
                  <c:v>700</c:v>
                </c:pt>
                <c:pt idx="917">
                  <c:v>700</c:v>
                </c:pt>
                <c:pt idx="918">
                  <c:v>690</c:v>
                </c:pt>
                <c:pt idx="919">
                  <c:v>690</c:v>
                </c:pt>
                <c:pt idx="920">
                  <c:v>685</c:v>
                </c:pt>
                <c:pt idx="921">
                  <c:v>680</c:v>
                </c:pt>
                <c:pt idx="922">
                  <c:v>675</c:v>
                </c:pt>
                <c:pt idx="923">
                  <c:v>675</c:v>
                </c:pt>
                <c:pt idx="924">
                  <c:v>655</c:v>
                </c:pt>
                <c:pt idx="925">
                  <c:v>660</c:v>
                </c:pt>
                <c:pt idx="926">
                  <c:v>641</c:v>
                </c:pt>
                <c:pt idx="927">
                  <c:v>636</c:v>
                </c:pt>
                <c:pt idx="928">
                  <c:v>622</c:v>
                </c:pt>
                <c:pt idx="929">
                  <c:v>603</c:v>
                </c:pt>
                <c:pt idx="930">
                  <c:v>598</c:v>
                </c:pt>
                <c:pt idx="931">
                  <c:v>584</c:v>
                </c:pt>
                <c:pt idx="932">
                  <c:v>570</c:v>
                </c:pt>
                <c:pt idx="933">
                  <c:v>561</c:v>
                </c:pt>
                <c:pt idx="934">
                  <c:v>557</c:v>
                </c:pt>
                <c:pt idx="935">
                  <c:v>552</c:v>
                </c:pt>
                <c:pt idx="936">
                  <c:v>552</c:v>
                </c:pt>
                <c:pt idx="937">
                  <c:v>552</c:v>
                </c:pt>
                <c:pt idx="938">
                  <c:v>557</c:v>
                </c:pt>
                <c:pt idx="939">
                  <c:v>552</c:v>
                </c:pt>
                <c:pt idx="940">
                  <c:v>552</c:v>
                </c:pt>
                <c:pt idx="941">
                  <c:v>548</c:v>
                </c:pt>
                <c:pt idx="942">
                  <c:v>543</c:v>
                </c:pt>
                <c:pt idx="943">
                  <c:v>534</c:v>
                </c:pt>
                <c:pt idx="944">
                  <c:v>530</c:v>
                </c:pt>
                <c:pt idx="945">
                  <c:v>521</c:v>
                </c:pt>
                <c:pt idx="946">
                  <c:v>517</c:v>
                </c:pt>
                <c:pt idx="947">
                  <c:v>508</c:v>
                </c:pt>
                <c:pt idx="948">
                  <c:v>504</c:v>
                </c:pt>
                <c:pt idx="949">
                  <c:v>491</c:v>
                </c:pt>
                <c:pt idx="950">
                  <c:v>491</c:v>
                </c:pt>
                <c:pt idx="951">
                  <c:v>483</c:v>
                </c:pt>
                <c:pt idx="952">
                  <c:v>475</c:v>
                </c:pt>
                <c:pt idx="953">
                  <c:v>475</c:v>
                </c:pt>
                <c:pt idx="954">
                  <c:v>466</c:v>
                </c:pt>
                <c:pt idx="955">
                  <c:v>470</c:v>
                </c:pt>
                <c:pt idx="956">
                  <c:v>462</c:v>
                </c:pt>
                <c:pt idx="957">
                  <c:v>450</c:v>
                </c:pt>
                <c:pt idx="958">
                  <c:v>442</c:v>
                </c:pt>
                <c:pt idx="959">
                  <c:v>438</c:v>
                </c:pt>
                <c:pt idx="960">
                  <c:v>434</c:v>
                </c:pt>
                <c:pt idx="961">
                  <c:v>430</c:v>
                </c:pt>
                <c:pt idx="962">
                  <c:v>426</c:v>
                </c:pt>
                <c:pt idx="963">
                  <c:v>426</c:v>
                </c:pt>
                <c:pt idx="964">
                  <c:v>430</c:v>
                </c:pt>
                <c:pt idx="965">
                  <c:v>430</c:v>
                </c:pt>
                <c:pt idx="966">
                  <c:v>434</c:v>
                </c:pt>
              </c:numCache>
            </c:numRef>
          </c:yVal>
          <c:smooth val="1"/>
        </c:ser>
        <c:axId val="131976192"/>
        <c:axId val="117441664"/>
      </c:scatterChart>
      <c:valAx>
        <c:axId val="131976192"/>
        <c:scaling>
          <c:orientation val="minMax"/>
          <c:max val="40735"/>
          <c:min val="40695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Date+Time</a:t>
                </a:r>
              </a:p>
            </c:rich>
          </c:tx>
          <c:layout/>
        </c:title>
        <c:numFmt formatCode="m/d/yy\ h:mm;@" sourceLinked="1"/>
        <c:tickLblPos val="nextTo"/>
        <c:txPr>
          <a:bodyPr rot="-2700000"/>
          <a:lstStyle/>
          <a:p>
            <a:pPr>
              <a:defRPr sz="800" baseline="0"/>
            </a:pPr>
            <a:endParaRPr lang="en-US"/>
          </a:p>
        </c:txPr>
        <c:crossAx val="117441664"/>
        <c:crosses val="autoZero"/>
        <c:crossBetween val="midCat"/>
        <c:majorUnit val="5"/>
        <c:minorUnit val="1"/>
      </c:valAx>
      <c:valAx>
        <c:axId val="117441664"/>
        <c:scaling>
          <c:orientation val="minMax"/>
          <c:max val="550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</a:t>
                </a:r>
                <a:r>
                  <a:rPr lang="en-US" baseline="0"/>
                  <a:t> (cfs)</a:t>
                </a:r>
                <a:endParaRPr lang="en-US"/>
              </a:p>
            </c:rich>
          </c:tx>
          <c:layout/>
        </c:title>
        <c:numFmt formatCode="0" sourceLinked="1"/>
        <c:tickLblPos val="nextTo"/>
        <c:crossAx val="131976192"/>
        <c:crosses val="autoZero"/>
        <c:crossBetween val="midCat"/>
        <c:majorUnit val="500"/>
        <c:minorUnit val="100"/>
      </c:valAx>
    </c:plotArea>
    <c:legend>
      <c:legendPos val="r"/>
      <c:layout>
        <c:manualLayout>
          <c:xMode val="edge"/>
          <c:yMode val="edge"/>
          <c:x val="0.79594754072343499"/>
          <c:y val="2.7594571948286139E-2"/>
          <c:w val="0.17329189480463641"/>
          <c:h val="8.1059104756338513E-2"/>
        </c:manualLayout>
      </c:layout>
    </c:legend>
    <c:plotVisOnly val="1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Rubicon</a:t>
            </a:r>
            <a:r>
              <a:rPr lang="en-US" baseline="0"/>
              <a:t> River Flows</a:t>
            </a:r>
            <a:endParaRPr lang="en-US"/>
          </a:p>
        </c:rich>
      </c:tx>
      <c:layout>
        <c:manualLayout>
          <c:xMode val="edge"/>
          <c:yMode val="edge"/>
          <c:x val="0.41663148866830169"/>
          <c:y val="3.0271667959370311E-2"/>
        </c:manualLayout>
      </c:layout>
      <c:overlay val="1"/>
    </c:title>
    <c:plotArea>
      <c:layout>
        <c:manualLayout>
          <c:layoutTarget val="inner"/>
          <c:xMode val="edge"/>
          <c:yMode val="edge"/>
          <c:x val="8.7771874025396462E-2"/>
          <c:y val="2.2406119294525621E-2"/>
          <c:w val="0.87423842516982364"/>
          <c:h val="0.81240305716832362"/>
        </c:manualLayout>
      </c:layout>
      <c:scatterChart>
        <c:scatterStyle val="smoothMarker"/>
        <c:ser>
          <c:idx val="0"/>
          <c:order val="0"/>
          <c:tx>
            <c:v>Ellicott</c:v>
          </c:tx>
          <c:marker>
            <c:symbol val="none"/>
          </c:marker>
          <c:xVal>
            <c:numRef>
              <c:f>'Rubicon Flows'!$A$2895:$A$3861</c:f>
              <c:numCache>
                <c:formatCode>m/d/yy\ h:mm;@</c:formatCode>
                <c:ptCount val="967"/>
                <c:pt idx="0">
                  <c:v>40695.125</c:v>
                </c:pt>
                <c:pt idx="1">
                  <c:v>40695.166666666664</c:v>
                </c:pt>
                <c:pt idx="2">
                  <c:v>40695.208333333336</c:v>
                </c:pt>
                <c:pt idx="3">
                  <c:v>40695.25</c:v>
                </c:pt>
                <c:pt idx="4">
                  <c:v>40695.291666666664</c:v>
                </c:pt>
                <c:pt idx="5">
                  <c:v>40695.333333333336</c:v>
                </c:pt>
                <c:pt idx="6">
                  <c:v>40695.375</c:v>
                </c:pt>
                <c:pt idx="7">
                  <c:v>40695.416666666664</c:v>
                </c:pt>
                <c:pt idx="8">
                  <c:v>40695.458333333336</c:v>
                </c:pt>
                <c:pt idx="9">
                  <c:v>40695.5</c:v>
                </c:pt>
                <c:pt idx="10">
                  <c:v>40695.541666666664</c:v>
                </c:pt>
                <c:pt idx="11">
                  <c:v>40695.583333333336</c:v>
                </c:pt>
                <c:pt idx="12">
                  <c:v>40695.625</c:v>
                </c:pt>
                <c:pt idx="13">
                  <c:v>40695.666666666664</c:v>
                </c:pt>
                <c:pt idx="14">
                  <c:v>40695.708333333336</c:v>
                </c:pt>
                <c:pt idx="15">
                  <c:v>40695.75</c:v>
                </c:pt>
                <c:pt idx="16">
                  <c:v>40695.791666666664</c:v>
                </c:pt>
                <c:pt idx="17">
                  <c:v>40695.833333333336</c:v>
                </c:pt>
                <c:pt idx="18">
                  <c:v>40695.875</c:v>
                </c:pt>
                <c:pt idx="19">
                  <c:v>40695.916666666664</c:v>
                </c:pt>
                <c:pt idx="20">
                  <c:v>40695.958333333336</c:v>
                </c:pt>
                <c:pt idx="21">
                  <c:v>40696</c:v>
                </c:pt>
                <c:pt idx="22">
                  <c:v>40696.041666666664</c:v>
                </c:pt>
                <c:pt idx="23">
                  <c:v>40696.083333333336</c:v>
                </c:pt>
                <c:pt idx="24">
                  <c:v>40696.125</c:v>
                </c:pt>
                <c:pt idx="25">
                  <c:v>40696.166666666664</c:v>
                </c:pt>
                <c:pt idx="26">
                  <c:v>40696.208333333336</c:v>
                </c:pt>
                <c:pt idx="27">
                  <c:v>40696.25</c:v>
                </c:pt>
                <c:pt idx="28">
                  <c:v>40696.291666666664</c:v>
                </c:pt>
                <c:pt idx="29">
                  <c:v>40696.333333333336</c:v>
                </c:pt>
                <c:pt idx="30">
                  <c:v>40696.375</c:v>
                </c:pt>
                <c:pt idx="31">
                  <c:v>40696.416666666664</c:v>
                </c:pt>
                <c:pt idx="32">
                  <c:v>40696.458333333336</c:v>
                </c:pt>
                <c:pt idx="33">
                  <c:v>40696.5</c:v>
                </c:pt>
                <c:pt idx="34">
                  <c:v>40696.541666666664</c:v>
                </c:pt>
                <c:pt idx="35">
                  <c:v>40696.583333333336</c:v>
                </c:pt>
                <c:pt idx="36">
                  <c:v>40696.625</c:v>
                </c:pt>
                <c:pt idx="37">
                  <c:v>40696.666666666664</c:v>
                </c:pt>
                <c:pt idx="38">
                  <c:v>40696.708333333336</c:v>
                </c:pt>
                <c:pt idx="39">
                  <c:v>40696.75</c:v>
                </c:pt>
                <c:pt idx="40">
                  <c:v>40696.791666666664</c:v>
                </c:pt>
                <c:pt idx="41">
                  <c:v>40696.833333333336</c:v>
                </c:pt>
                <c:pt idx="42">
                  <c:v>40696.875</c:v>
                </c:pt>
                <c:pt idx="43">
                  <c:v>40696.916666666664</c:v>
                </c:pt>
                <c:pt idx="44">
                  <c:v>40696.958333333336</c:v>
                </c:pt>
                <c:pt idx="45">
                  <c:v>40697</c:v>
                </c:pt>
                <c:pt idx="46">
                  <c:v>40697.041666666664</c:v>
                </c:pt>
                <c:pt idx="47">
                  <c:v>40697.083333333336</c:v>
                </c:pt>
                <c:pt idx="48">
                  <c:v>40697.125</c:v>
                </c:pt>
                <c:pt idx="49">
                  <c:v>40697.166666666664</c:v>
                </c:pt>
                <c:pt idx="50">
                  <c:v>40697.208333333336</c:v>
                </c:pt>
                <c:pt idx="51">
                  <c:v>40697.25</c:v>
                </c:pt>
                <c:pt idx="52">
                  <c:v>40697.291666666664</c:v>
                </c:pt>
                <c:pt idx="53">
                  <c:v>40697.333333333336</c:v>
                </c:pt>
                <c:pt idx="54">
                  <c:v>40697.375</c:v>
                </c:pt>
                <c:pt idx="55">
                  <c:v>40697.416666666664</c:v>
                </c:pt>
                <c:pt idx="56">
                  <c:v>40697.458333333336</c:v>
                </c:pt>
                <c:pt idx="57">
                  <c:v>40697.5</c:v>
                </c:pt>
                <c:pt idx="58">
                  <c:v>40697.541666666664</c:v>
                </c:pt>
                <c:pt idx="59">
                  <c:v>40697.583333333336</c:v>
                </c:pt>
                <c:pt idx="60">
                  <c:v>40697.625</c:v>
                </c:pt>
                <c:pt idx="61">
                  <c:v>40697.666666666664</c:v>
                </c:pt>
                <c:pt idx="62">
                  <c:v>40697.708333333336</c:v>
                </c:pt>
                <c:pt idx="63">
                  <c:v>40697.75</c:v>
                </c:pt>
                <c:pt idx="64">
                  <c:v>40697.791666666664</c:v>
                </c:pt>
                <c:pt idx="65">
                  <c:v>40697.833333333336</c:v>
                </c:pt>
                <c:pt idx="66">
                  <c:v>40697.875</c:v>
                </c:pt>
                <c:pt idx="67">
                  <c:v>40697.916666666664</c:v>
                </c:pt>
                <c:pt idx="68">
                  <c:v>40697.958333333336</c:v>
                </c:pt>
                <c:pt idx="69">
                  <c:v>40698</c:v>
                </c:pt>
                <c:pt idx="70">
                  <c:v>40698.041666666664</c:v>
                </c:pt>
                <c:pt idx="71">
                  <c:v>40698.083333333336</c:v>
                </c:pt>
                <c:pt idx="72">
                  <c:v>40698.125</c:v>
                </c:pt>
                <c:pt idx="73">
                  <c:v>40698.166666666664</c:v>
                </c:pt>
                <c:pt idx="74">
                  <c:v>40698.208333333336</c:v>
                </c:pt>
                <c:pt idx="75">
                  <c:v>40698.25</c:v>
                </c:pt>
                <c:pt idx="76">
                  <c:v>40698.291666666664</c:v>
                </c:pt>
                <c:pt idx="77">
                  <c:v>40698.333333333336</c:v>
                </c:pt>
                <c:pt idx="78">
                  <c:v>40698.375</c:v>
                </c:pt>
                <c:pt idx="79">
                  <c:v>40698.416666666664</c:v>
                </c:pt>
                <c:pt idx="80">
                  <c:v>40698.458333333336</c:v>
                </c:pt>
                <c:pt idx="81">
                  <c:v>40698.5</c:v>
                </c:pt>
                <c:pt idx="82">
                  <c:v>40698.541666666664</c:v>
                </c:pt>
                <c:pt idx="83">
                  <c:v>40698.583333333336</c:v>
                </c:pt>
                <c:pt idx="84">
                  <c:v>40698.625</c:v>
                </c:pt>
                <c:pt idx="85">
                  <c:v>40698.666666666664</c:v>
                </c:pt>
                <c:pt idx="86">
                  <c:v>40698.708333333336</c:v>
                </c:pt>
                <c:pt idx="87">
                  <c:v>40698.75</c:v>
                </c:pt>
                <c:pt idx="88">
                  <c:v>40698.791666666664</c:v>
                </c:pt>
                <c:pt idx="89">
                  <c:v>40698.833333333336</c:v>
                </c:pt>
                <c:pt idx="90">
                  <c:v>40698.875</c:v>
                </c:pt>
                <c:pt idx="91">
                  <c:v>40698.916666666664</c:v>
                </c:pt>
                <c:pt idx="92">
                  <c:v>40698.958333333336</c:v>
                </c:pt>
                <c:pt idx="93">
                  <c:v>40699</c:v>
                </c:pt>
                <c:pt idx="94">
                  <c:v>40699.041666666664</c:v>
                </c:pt>
                <c:pt idx="95">
                  <c:v>40699.083333333336</c:v>
                </c:pt>
                <c:pt idx="96">
                  <c:v>40699.125</c:v>
                </c:pt>
                <c:pt idx="97">
                  <c:v>40699.166666666664</c:v>
                </c:pt>
                <c:pt idx="98">
                  <c:v>40699.208333333336</c:v>
                </c:pt>
                <c:pt idx="99">
                  <c:v>40699.25</c:v>
                </c:pt>
                <c:pt idx="100">
                  <c:v>40699.291666666664</c:v>
                </c:pt>
                <c:pt idx="101">
                  <c:v>40699.333333333336</c:v>
                </c:pt>
                <c:pt idx="102">
                  <c:v>40699.375</c:v>
                </c:pt>
                <c:pt idx="103">
                  <c:v>40699.416666666664</c:v>
                </c:pt>
                <c:pt idx="104">
                  <c:v>40699.458333333336</c:v>
                </c:pt>
                <c:pt idx="105">
                  <c:v>40699.5</c:v>
                </c:pt>
                <c:pt idx="106">
                  <c:v>40699.541666666664</c:v>
                </c:pt>
                <c:pt idx="107">
                  <c:v>40699.583333333336</c:v>
                </c:pt>
                <c:pt idx="108">
                  <c:v>40699.625</c:v>
                </c:pt>
                <c:pt idx="109">
                  <c:v>40699.666666666664</c:v>
                </c:pt>
                <c:pt idx="110">
                  <c:v>40699.708333333336</c:v>
                </c:pt>
                <c:pt idx="111">
                  <c:v>40699.75</c:v>
                </c:pt>
                <c:pt idx="112">
                  <c:v>40699.791666666664</c:v>
                </c:pt>
                <c:pt idx="113">
                  <c:v>40699.833333333336</c:v>
                </c:pt>
                <c:pt idx="114">
                  <c:v>40699.875</c:v>
                </c:pt>
                <c:pt idx="115">
                  <c:v>40699.916666666664</c:v>
                </c:pt>
                <c:pt idx="116">
                  <c:v>40699.958333333336</c:v>
                </c:pt>
                <c:pt idx="117">
                  <c:v>40700</c:v>
                </c:pt>
                <c:pt idx="118">
                  <c:v>40700.041666666664</c:v>
                </c:pt>
                <c:pt idx="119">
                  <c:v>40700.083333333336</c:v>
                </c:pt>
                <c:pt idx="120">
                  <c:v>40700.125</c:v>
                </c:pt>
                <c:pt idx="121">
                  <c:v>40700.166666666664</c:v>
                </c:pt>
                <c:pt idx="122">
                  <c:v>40700.208333333336</c:v>
                </c:pt>
                <c:pt idx="123">
                  <c:v>40700.25</c:v>
                </c:pt>
                <c:pt idx="124">
                  <c:v>40700.291666666664</c:v>
                </c:pt>
                <c:pt idx="125">
                  <c:v>40700.333333333336</c:v>
                </c:pt>
                <c:pt idx="126">
                  <c:v>40700.375</c:v>
                </c:pt>
                <c:pt idx="127">
                  <c:v>40700.416666666664</c:v>
                </c:pt>
                <c:pt idx="128">
                  <c:v>40700.458333333336</c:v>
                </c:pt>
                <c:pt idx="129">
                  <c:v>40700.5</c:v>
                </c:pt>
                <c:pt idx="130">
                  <c:v>40700.541666666664</c:v>
                </c:pt>
                <c:pt idx="131">
                  <c:v>40700.583333333336</c:v>
                </c:pt>
                <c:pt idx="132">
                  <c:v>40700.625</c:v>
                </c:pt>
                <c:pt idx="133">
                  <c:v>40700.666666666664</c:v>
                </c:pt>
                <c:pt idx="134">
                  <c:v>40700.708333333336</c:v>
                </c:pt>
                <c:pt idx="135">
                  <c:v>40700.75</c:v>
                </c:pt>
                <c:pt idx="136">
                  <c:v>40700.791666666664</c:v>
                </c:pt>
                <c:pt idx="137">
                  <c:v>40700.833333333336</c:v>
                </c:pt>
                <c:pt idx="138">
                  <c:v>40700.875</c:v>
                </c:pt>
                <c:pt idx="139">
                  <c:v>40700.916666666664</c:v>
                </c:pt>
                <c:pt idx="140">
                  <c:v>40700.958333333336</c:v>
                </c:pt>
                <c:pt idx="141">
                  <c:v>40701</c:v>
                </c:pt>
                <c:pt idx="142">
                  <c:v>40701.041666666664</c:v>
                </c:pt>
                <c:pt idx="143">
                  <c:v>40701.083333333336</c:v>
                </c:pt>
                <c:pt idx="144">
                  <c:v>40701.125</c:v>
                </c:pt>
                <c:pt idx="145">
                  <c:v>40701.166666666664</c:v>
                </c:pt>
                <c:pt idx="146">
                  <c:v>40701.208333333336</c:v>
                </c:pt>
                <c:pt idx="147">
                  <c:v>40701.25</c:v>
                </c:pt>
                <c:pt idx="148">
                  <c:v>40701.291666666664</c:v>
                </c:pt>
                <c:pt idx="149">
                  <c:v>40701.333333333336</c:v>
                </c:pt>
                <c:pt idx="150">
                  <c:v>40701.375</c:v>
                </c:pt>
                <c:pt idx="151">
                  <c:v>40701.416666666664</c:v>
                </c:pt>
                <c:pt idx="152">
                  <c:v>40701.458333333336</c:v>
                </c:pt>
                <c:pt idx="153">
                  <c:v>40701.5</c:v>
                </c:pt>
                <c:pt idx="154">
                  <c:v>40701.541666666664</c:v>
                </c:pt>
                <c:pt idx="155">
                  <c:v>40701.583333333336</c:v>
                </c:pt>
                <c:pt idx="156">
                  <c:v>40701.625</c:v>
                </c:pt>
                <c:pt idx="157">
                  <c:v>40701.666666666664</c:v>
                </c:pt>
                <c:pt idx="158">
                  <c:v>40701.708333333336</c:v>
                </c:pt>
                <c:pt idx="159">
                  <c:v>40701.75</c:v>
                </c:pt>
                <c:pt idx="160">
                  <c:v>40701.791666666664</c:v>
                </c:pt>
                <c:pt idx="161">
                  <c:v>40701.833333333336</c:v>
                </c:pt>
                <c:pt idx="162">
                  <c:v>40701.875</c:v>
                </c:pt>
                <c:pt idx="163">
                  <c:v>40701.916666666664</c:v>
                </c:pt>
                <c:pt idx="164">
                  <c:v>40701.958333333336</c:v>
                </c:pt>
                <c:pt idx="165">
                  <c:v>40702</c:v>
                </c:pt>
                <c:pt idx="166">
                  <c:v>40702.041666666664</c:v>
                </c:pt>
                <c:pt idx="167">
                  <c:v>40702.083333333336</c:v>
                </c:pt>
                <c:pt idx="168">
                  <c:v>40702.125</c:v>
                </c:pt>
                <c:pt idx="169">
                  <c:v>40702.166666666664</c:v>
                </c:pt>
                <c:pt idx="170">
                  <c:v>40702.208333333336</c:v>
                </c:pt>
                <c:pt idx="171">
                  <c:v>40702.25</c:v>
                </c:pt>
                <c:pt idx="172">
                  <c:v>40702.291666666664</c:v>
                </c:pt>
                <c:pt idx="173">
                  <c:v>40702.333333333336</c:v>
                </c:pt>
                <c:pt idx="174">
                  <c:v>40702.375</c:v>
                </c:pt>
                <c:pt idx="175">
                  <c:v>40702.416666666664</c:v>
                </c:pt>
                <c:pt idx="176">
                  <c:v>40702.458333333336</c:v>
                </c:pt>
                <c:pt idx="177">
                  <c:v>40702.5</c:v>
                </c:pt>
                <c:pt idx="178">
                  <c:v>40702.541666666664</c:v>
                </c:pt>
                <c:pt idx="179">
                  <c:v>40702.583333333336</c:v>
                </c:pt>
                <c:pt idx="180">
                  <c:v>40702.625</c:v>
                </c:pt>
                <c:pt idx="181">
                  <c:v>40702.666666666664</c:v>
                </c:pt>
                <c:pt idx="182">
                  <c:v>40702.708333333336</c:v>
                </c:pt>
                <c:pt idx="183">
                  <c:v>40702.75</c:v>
                </c:pt>
                <c:pt idx="184">
                  <c:v>40702.791666666664</c:v>
                </c:pt>
                <c:pt idx="185">
                  <c:v>40702.833333333336</c:v>
                </c:pt>
                <c:pt idx="186">
                  <c:v>40702.875</c:v>
                </c:pt>
                <c:pt idx="187">
                  <c:v>40702.916666666664</c:v>
                </c:pt>
                <c:pt idx="188">
                  <c:v>40702.958333333336</c:v>
                </c:pt>
                <c:pt idx="189">
                  <c:v>40703</c:v>
                </c:pt>
                <c:pt idx="190">
                  <c:v>40703.041666666664</c:v>
                </c:pt>
                <c:pt idx="191">
                  <c:v>40703.083333333336</c:v>
                </c:pt>
                <c:pt idx="192">
                  <c:v>40703.125</c:v>
                </c:pt>
                <c:pt idx="193">
                  <c:v>40703.166666666664</c:v>
                </c:pt>
                <c:pt idx="194">
                  <c:v>40703.208333333336</c:v>
                </c:pt>
                <c:pt idx="195">
                  <c:v>40703.25</c:v>
                </c:pt>
                <c:pt idx="196">
                  <c:v>40703.291666666664</c:v>
                </c:pt>
                <c:pt idx="197">
                  <c:v>40703.333333333336</c:v>
                </c:pt>
                <c:pt idx="198">
                  <c:v>40703.375</c:v>
                </c:pt>
                <c:pt idx="199">
                  <c:v>40703.416666666664</c:v>
                </c:pt>
                <c:pt idx="200">
                  <c:v>40703.458333333336</c:v>
                </c:pt>
                <c:pt idx="201">
                  <c:v>40703.5</c:v>
                </c:pt>
                <c:pt idx="202">
                  <c:v>40703.541666666664</c:v>
                </c:pt>
                <c:pt idx="203">
                  <c:v>40703.583333333336</c:v>
                </c:pt>
                <c:pt idx="204">
                  <c:v>40703.625</c:v>
                </c:pt>
                <c:pt idx="205">
                  <c:v>40703.666666666664</c:v>
                </c:pt>
                <c:pt idx="206">
                  <c:v>40703.708333333336</c:v>
                </c:pt>
                <c:pt idx="207">
                  <c:v>40703.75</c:v>
                </c:pt>
                <c:pt idx="208">
                  <c:v>40703.791666666664</c:v>
                </c:pt>
                <c:pt idx="209">
                  <c:v>40703.833333333336</c:v>
                </c:pt>
                <c:pt idx="210">
                  <c:v>40703.875</c:v>
                </c:pt>
                <c:pt idx="211">
                  <c:v>40703.916666666664</c:v>
                </c:pt>
                <c:pt idx="212">
                  <c:v>40703.958333333336</c:v>
                </c:pt>
                <c:pt idx="213">
                  <c:v>40704</c:v>
                </c:pt>
                <c:pt idx="214">
                  <c:v>40704.041666666664</c:v>
                </c:pt>
                <c:pt idx="215">
                  <c:v>40704.083333333336</c:v>
                </c:pt>
                <c:pt idx="216">
                  <c:v>40704.125</c:v>
                </c:pt>
                <c:pt idx="217">
                  <c:v>40704.166666666664</c:v>
                </c:pt>
                <c:pt idx="218">
                  <c:v>40704.208333333336</c:v>
                </c:pt>
                <c:pt idx="219">
                  <c:v>40704.25</c:v>
                </c:pt>
                <c:pt idx="220">
                  <c:v>40704.291666666664</c:v>
                </c:pt>
                <c:pt idx="221">
                  <c:v>40704.333333333336</c:v>
                </c:pt>
                <c:pt idx="222">
                  <c:v>40704.375</c:v>
                </c:pt>
                <c:pt idx="223">
                  <c:v>40704.416666666664</c:v>
                </c:pt>
                <c:pt idx="224">
                  <c:v>40704.458333333336</c:v>
                </c:pt>
                <c:pt idx="225">
                  <c:v>40704.5</c:v>
                </c:pt>
                <c:pt idx="226">
                  <c:v>40704.541666666664</c:v>
                </c:pt>
                <c:pt idx="227">
                  <c:v>40704.583333333336</c:v>
                </c:pt>
                <c:pt idx="228">
                  <c:v>40704.625</c:v>
                </c:pt>
                <c:pt idx="229">
                  <c:v>40704.666666666664</c:v>
                </c:pt>
                <c:pt idx="230">
                  <c:v>40704.708333333336</c:v>
                </c:pt>
                <c:pt idx="231">
                  <c:v>40704.75</c:v>
                </c:pt>
                <c:pt idx="232">
                  <c:v>40704.791666666664</c:v>
                </c:pt>
                <c:pt idx="233">
                  <c:v>40704.833333333336</c:v>
                </c:pt>
                <c:pt idx="234">
                  <c:v>40704.875</c:v>
                </c:pt>
                <c:pt idx="235">
                  <c:v>40704.916666666664</c:v>
                </c:pt>
                <c:pt idx="236">
                  <c:v>40704.958333333336</c:v>
                </c:pt>
                <c:pt idx="237">
                  <c:v>40705</c:v>
                </c:pt>
                <c:pt idx="238">
                  <c:v>40705.041666666664</c:v>
                </c:pt>
                <c:pt idx="239">
                  <c:v>40705.083333333336</c:v>
                </c:pt>
                <c:pt idx="240">
                  <c:v>40705.125</c:v>
                </c:pt>
                <c:pt idx="241">
                  <c:v>40705.166666666664</c:v>
                </c:pt>
                <c:pt idx="242">
                  <c:v>40705.208333333336</c:v>
                </c:pt>
                <c:pt idx="243">
                  <c:v>40705.25</c:v>
                </c:pt>
                <c:pt idx="244">
                  <c:v>40705.291666666664</c:v>
                </c:pt>
                <c:pt idx="245">
                  <c:v>40705.333333333336</c:v>
                </c:pt>
                <c:pt idx="246">
                  <c:v>40705.375</c:v>
                </c:pt>
                <c:pt idx="247">
                  <c:v>40705.416666666664</c:v>
                </c:pt>
                <c:pt idx="248">
                  <c:v>40705.458333333336</c:v>
                </c:pt>
                <c:pt idx="249">
                  <c:v>40705.5</c:v>
                </c:pt>
                <c:pt idx="250">
                  <c:v>40705.541666666664</c:v>
                </c:pt>
                <c:pt idx="251">
                  <c:v>40705.583333333336</c:v>
                </c:pt>
                <c:pt idx="252">
                  <c:v>40705.625</c:v>
                </c:pt>
                <c:pt idx="253">
                  <c:v>40705.666666666664</c:v>
                </c:pt>
                <c:pt idx="254">
                  <c:v>40705.708333333336</c:v>
                </c:pt>
                <c:pt idx="255">
                  <c:v>40705.75</c:v>
                </c:pt>
                <c:pt idx="256">
                  <c:v>40705.791666666664</c:v>
                </c:pt>
                <c:pt idx="257">
                  <c:v>40705.833333333336</c:v>
                </c:pt>
                <c:pt idx="258">
                  <c:v>40705.875</c:v>
                </c:pt>
                <c:pt idx="259">
                  <c:v>40705.916666666664</c:v>
                </c:pt>
                <c:pt idx="260">
                  <c:v>40705.958333333336</c:v>
                </c:pt>
                <c:pt idx="261">
                  <c:v>40706</c:v>
                </c:pt>
                <c:pt idx="262">
                  <c:v>40706.041666666664</c:v>
                </c:pt>
                <c:pt idx="263">
                  <c:v>40706.083333333336</c:v>
                </c:pt>
                <c:pt idx="264">
                  <c:v>40706.125</c:v>
                </c:pt>
                <c:pt idx="265">
                  <c:v>40706.166666666664</c:v>
                </c:pt>
                <c:pt idx="266">
                  <c:v>40706.208333333336</c:v>
                </c:pt>
                <c:pt idx="267">
                  <c:v>40706.25</c:v>
                </c:pt>
                <c:pt idx="268">
                  <c:v>40706.291666666664</c:v>
                </c:pt>
                <c:pt idx="269">
                  <c:v>40706.333333333336</c:v>
                </c:pt>
                <c:pt idx="270">
                  <c:v>40706.375</c:v>
                </c:pt>
                <c:pt idx="271">
                  <c:v>40706.416666666664</c:v>
                </c:pt>
                <c:pt idx="272">
                  <c:v>40706.458333333336</c:v>
                </c:pt>
                <c:pt idx="273">
                  <c:v>40706.5</c:v>
                </c:pt>
                <c:pt idx="274">
                  <c:v>40706.541666666664</c:v>
                </c:pt>
                <c:pt idx="275">
                  <c:v>40706.583333333336</c:v>
                </c:pt>
                <c:pt idx="276">
                  <c:v>40706.625</c:v>
                </c:pt>
                <c:pt idx="277">
                  <c:v>40706.666666666664</c:v>
                </c:pt>
                <c:pt idx="278">
                  <c:v>40706.708333333336</c:v>
                </c:pt>
                <c:pt idx="279">
                  <c:v>40706.75</c:v>
                </c:pt>
                <c:pt idx="280">
                  <c:v>40706.791666666664</c:v>
                </c:pt>
                <c:pt idx="281">
                  <c:v>40706.833333333336</c:v>
                </c:pt>
                <c:pt idx="282">
                  <c:v>40706.875</c:v>
                </c:pt>
                <c:pt idx="283">
                  <c:v>40706.916666666664</c:v>
                </c:pt>
                <c:pt idx="284">
                  <c:v>40706.958333333336</c:v>
                </c:pt>
                <c:pt idx="285">
                  <c:v>40707</c:v>
                </c:pt>
                <c:pt idx="286">
                  <c:v>40707.041666666664</c:v>
                </c:pt>
                <c:pt idx="287">
                  <c:v>40707.083333333336</c:v>
                </c:pt>
                <c:pt idx="288">
                  <c:v>40707.125</c:v>
                </c:pt>
                <c:pt idx="289">
                  <c:v>40707.166666666664</c:v>
                </c:pt>
                <c:pt idx="290">
                  <c:v>40707.208333333336</c:v>
                </c:pt>
                <c:pt idx="291">
                  <c:v>40707.25</c:v>
                </c:pt>
                <c:pt idx="292">
                  <c:v>40707.291666666664</c:v>
                </c:pt>
                <c:pt idx="293">
                  <c:v>40707.333333333336</c:v>
                </c:pt>
                <c:pt idx="294">
                  <c:v>40707.375</c:v>
                </c:pt>
                <c:pt idx="295">
                  <c:v>40707.416666666664</c:v>
                </c:pt>
                <c:pt idx="296">
                  <c:v>40707.458333333336</c:v>
                </c:pt>
                <c:pt idx="297">
                  <c:v>40707.5</c:v>
                </c:pt>
                <c:pt idx="298">
                  <c:v>40707.541666666664</c:v>
                </c:pt>
                <c:pt idx="299">
                  <c:v>40707.583333333336</c:v>
                </c:pt>
                <c:pt idx="300">
                  <c:v>40707.625</c:v>
                </c:pt>
                <c:pt idx="301">
                  <c:v>40707.666666666664</c:v>
                </c:pt>
                <c:pt idx="302">
                  <c:v>40707.708333333336</c:v>
                </c:pt>
                <c:pt idx="303">
                  <c:v>40707.75</c:v>
                </c:pt>
                <c:pt idx="304">
                  <c:v>40707.791666666664</c:v>
                </c:pt>
                <c:pt idx="305">
                  <c:v>40707.833333333336</c:v>
                </c:pt>
                <c:pt idx="306">
                  <c:v>40707.875</c:v>
                </c:pt>
                <c:pt idx="307">
                  <c:v>40707.916666666664</c:v>
                </c:pt>
                <c:pt idx="308">
                  <c:v>40707.958333333336</c:v>
                </c:pt>
                <c:pt idx="309">
                  <c:v>40708</c:v>
                </c:pt>
                <c:pt idx="310">
                  <c:v>40708.041666666664</c:v>
                </c:pt>
                <c:pt idx="311">
                  <c:v>40708.083333333336</c:v>
                </c:pt>
                <c:pt idx="312">
                  <c:v>40708.125</c:v>
                </c:pt>
                <c:pt idx="313">
                  <c:v>40708.166666666664</c:v>
                </c:pt>
                <c:pt idx="314">
                  <c:v>40708.208333333336</c:v>
                </c:pt>
                <c:pt idx="315">
                  <c:v>40708.25</c:v>
                </c:pt>
                <c:pt idx="316">
                  <c:v>40708.291666666664</c:v>
                </c:pt>
                <c:pt idx="317">
                  <c:v>40708.333333333336</c:v>
                </c:pt>
                <c:pt idx="318">
                  <c:v>40708.375</c:v>
                </c:pt>
                <c:pt idx="319">
                  <c:v>40708.416666666664</c:v>
                </c:pt>
                <c:pt idx="320">
                  <c:v>40708.458333333336</c:v>
                </c:pt>
                <c:pt idx="321">
                  <c:v>40708.5</c:v>
                </c:pt>
                <c:pt idx="322">
                  <c:v>40708.541666666664</c:v>
                </c:pt>
                <c:pt idx="323">
                  <c:v>40708.583333333336</c:v>
                </c:pt>
                <c:pt idx="324">
                  <c:v>40708.625</c:v>
                </c:pt>
                <c:pt idx="325">
                  <c:v>40708.666666666664</c:v>
                </c:pt>
                <c:pt idx="326">
                  <c:v>40708.708333333336</c:v>
                </c:pt>
                <c:pt idx="327">
                  <c:v>40708.75</c:v>
                </c:pt>
                <c:pt idx="328">
                  <c:v>40708.791666666664</c:v>
                </c:pt>
                <c:pt idx="329">
                  <c:v>40708.833333333336</c:v>
                </c:pt>
                <c:pt idx="330">
                  <c:v>40708.875</c:v>
                </c:pt>
                <c:pt idx="331">
                  <c:v>40708.916666666664</c:v>
                </c:pt>
                <c:pt idx="332">
                  <c:v>40708.958333333336</c:v>
                </c:pt>
                <c:pt idx="333">
                  <c:v>40709</c:v>
                </c:pt>
                <c:pt idx="334">
                  <c:v>40709.041666666664</c:v>
                </c:pt>
                <c:pt idx="335">
                  <c:v>40709.083333333336</c:v>
                </c:pt>
                <c:pt idx="336">
                  <c:v>40709.125</c:v>
                </c:pt>
                <c:pt idx="337">
                  <c:v>40709.166666666664</c:v>
                </c:pt>
                <c:pt idx="338">
                  <c:v>40709.208333333336</c:v>
                </c:pt>
                <c:pt idx="339">
                  <c:v>40709.25</c:v>
                </c:pt>
                <c:pt idx="340">
                  <c:v>40709.291666666664</c:v>
                </c:pt>
                <c:pt idx="341">
                  <c:v>40709.333333333336</c:v>
                </c:pt>
                <c:pt idx="342">
                  <c:v>40709.375</c:v>
                </c:pt>
                <c:pt idx="343">
                  <c:v>40709.416666666664</c:v>
                </c:pt>
                <c:pt idx="344">
                  <c:v>40709.458333333336</c:v>
                </c:pt>
                <c:pt idx="345">
                  <c:v>40709.5</c:v>
                </c:pt>
                <c:pt idx="346">
                  <c:v>40709.541666666664</c:v>
                </c:pt>
                <c:pt idx="347">
                  <c:v>40709.583333333336</c:v>
                </c:pt>
                <c:pt idx="348">
                  <c:v>40709.625</c:v>
                </c:pt>
                <c:pt idx="349">
                  <c:v>40709.666666666664</c:v>
                </c:pt>
                <c:pt idx="350">
                  <c:v>40709.708333333336</c:v>
                </c:pt>
                <c:pt idx="351">
                  <c:v>40709.75</c:v>
                </c:pt>
                <c:pt idx="352">
                  <c:v>40709.791666666664</c:v>
                </c:pt>
                <c:pt idx="353">
                  <c:v>40709.833333333336</c:v>
                </c:pt>
                <c:pt idx="354">
                  <c:v>40709.875</c:v>
                </c:pt>
                <c:pt idx="355">
                  <c:v>40709.916666666664</c:v>
                </c:pt>
                <c:pt idx="356">
                  <c:v>40709.958333333336</c:v>
                </c:pt>
                <c:pt idx="357">
                  <c:v>40710</c:v>
                </c:pt>
                <c:pt idx="358">
                  <c:v>40710.041666666664</c:v>
                </c:pt>
                <c:pt idx="359">
                  <c:v>40710.083333333336</c:v>
                </c:pt>
                <c:pt idx="360">
                  <c:v>40710.125</c:v>
                </c:pt>
                <c:pt idx="361">
                  <c:v>40710.166666666664</c:v>
                </c:pt>
                <c:pt idx="362">
                  <c:v>40710.208333333336</c:v>
                </c:pt>
                <c:pt idx="363">
                  <c:v>40710.25</c:v>
                </c:pt>
                <c:pt idx="364">
                  <c:v>40710.291666666664</c:v>
                </c:pt>
                <c:pt idx="365">
                  <c:v>40710.333333333336</c:v>
                </c:pt>
                <c:pt idx="366">
                  <c:v>40710.375</c:v>
                </c:pt>
                <c:pt idx="367">
                  <c:v>40710.416666666664</c:v>
                </c:pt>
                <c:pt idx="368">
                  <c:v>40710.458333333336</c:v>
                </c:pt>
                <c:pt idx="369">
                  <c:v>40710.5</c:v>
                </c:pt>
                <c:pt idx="370">
                  <c:v>40710.541666666664</c:v>
                </c:pt>
                <c:pt idx="371">
                  <c:v>40710.583333333336</c:v>
                </c:pt>
                <c:pt idx="372">
                  <c:v>40710.625</c:v>
                </c:pt>
                <c:pt idx="373">
                  <c:v>40710.666666666664</c:v>
                </c:pt>
                <c:pt idx="374">
                  <c:v>40710.708333333336</c:v>
                </c:pt>
                <c:pt idx="375">
                  <c:v>40710.75</c:v>
                </c:pt>
                <c:pt idx="376">
                  <c:v>40710.791666666664</c:v>
                </c:pt>
                <c:pt idx="377">
                  <c:v>40710.833333333336</c:v>
                </c:pt>
                <c:pt idx="378">
                  <c:v>40710.875</c:v>
                </c:pt>
                <c:pt idx="379">
                  <c:v>40710.916666666664</c:v>
                </c:pt>
                <c:pt idx="380">
                  <c:v>40710.958333333336</c:v>
                </c:pt>
                <c:pt idx="381">
                  <c:v>40711</c:v>
                </c:pt>
                <c:pt idx="382">
                  <c:v>40711.041666666664</c:v>
                </c:pt>
                <c:pt idx="383">
                  <c:v>40711.083333333336</c:v>
                </c:pt>
                <c:pt idx="384">
                  <c:v>40711.125</c:v>
                </c:pt>
                <c:pt idx="385">
                  <c:v>40711.166666666664</c:v>
                </c:pt>
                <c:pt idx="386">
                  <c:v>40711.208333333336</c:v>
                </c:pt>
                <c:pt idx="387">
                  <c:v>40711.25</c:v>
                </c:pt>
                <c:pt idx="388">
                  <c:v>40711.291666666664</c:v>
                </c:pt>
                <c:pt idx="389">
                  <c:v>40711.333333333336</c:v>
                </c:pt>
                <c:pt idx="390">
                  <c:v>40711.375</c:v>
                </c:pt>
                <c:pt idx="391">
                  <c:v>40711.416666666664</c:v>
                </c:pt>
                <c:pt idx="392">
                  <c:v>40711.458333333336</c:v>
                </c:pt>
                <c:pt idx="393">
                  <c:v>40711.5</c:v>
                </c:pt>
                <c:pt idx="394">
                  <c:v>40711.541666666664</c:v>
                </c:pt>
                <c:pt idx="395">
                  <c:v>40711.583333333336</c:v>
                </c:pt>
                <c:pt idx="396">
                  <c:v>40711.625</c:v>
                </c:pt>
                <c:pt idx="397">
                  <c:v>40711.666666666664</c:v>
                </c:pt>
                <c:pt idx="398">
                  <c:v>40711.708333333336</c:v>
                </c:pt>
                <c:pt idx="399">
                  <c:v>40711.75</c:v>
                </c:pt>
                <c:pt idx="400">
                  <c:v>40711.791666666664</c:v>
                </c:pt>
                <c:pt idx="401">
                  <c:v>40711.833333333336</c:v>
                </c:pt>
                <c:pt idx="402">
                  <c:v>40711.875</c:v>
                </c:pt>
                <c:pt idx="403">
                  <c:v>40711.916666666664</c:v>
                </c:pt>
                <c:pt idx="404">
                  <c:v>40711.958333333336</c:v>
                </c:pt>
                <c:pt idx="405">
                  <c:v>40712</c:v>
                </c:pt>
                <c:pt idx="406">
                  <c:v>40712.041666666664</c:v>
                </c:pt>
                <c:pt idx="407">
                  <c:v>40712.083333333336</c:v>
                </c:pt>
                <c:pt idx="408">
                  <c:v>40712.125</c:v>
                </c:pt>
                <c:pt idx="409">
                  <c:v>40712.166666666664</c:v>
                </c:pt>
                <c:pt idx="410">
                  <c:v>40712.208333333336</c:v>
                </c:pt>
                <c:pt idx="411">
                  <c:v>40712.25</c:v>
                </c:pt>
                <c:pt idx="412">
                  <c:v>40712.291666666664</c:v>
                </c:pt>
                <c:pt idx="413">
                  <c:v>40712.333333333336</c:v>
                </c:pt>
                <c:pt idx="414">
                  <c:v>40712.375</c:v>
                </c:pt>
                <c:pt idx="415">
                  <c:v>40712.416666666664</c:v>
                </c:pt>
                <c:pt idx="416">
                  <c:v>40712.458333333336</c:v>
                </c:pt>
                <c:pt idx="417">
                  <c:v>40712.5</c:v>
                </c:pt>
                <c:pt idx="418">
                  <c:v>40712.541666666664</c:v>
                </c:pt>
                <c:pt idx="419">
                  <c:v>40712.583333333336</c:v>
                </c:pt>
                <c:pt idx="420">
                  <c:v>40712.625</c:v>
                </c:pt>
                <c:pt idx="421">
                  <c:v>40712.666666666664</c:v>
                </c:pt>
                <c:pt idx="422">
                  <c:v>40712.708333333336</c:v>
                </c:pt>
                <c:pt idx="423">
                  <c:v>40712.75</c:v>
                </c:pt>
                <c:pt idx="424">
                  <c:v>40712.791666666664</c:v>
                </c:pt>
                <c:pt idx="425">
                  <c:v>40712.833333333336</c:v>
                </c:pt>
                <c:pt idx="426">
                  <c:v>40712.875</c:v>
                </c:pt>
                <c:pt idx="427">
                  <c:v>40712.916666666664</c:v>
                </c:pt>
                <c:pt idx="428">
                  <c:v>40712.958333333336</c:v>
                </c:pt>
                <c:pt idx="429">
                  <c:v>40713</c:v>
                </c:pt>
                <c:pt idx="430">
                  <c:v>40713.041666666664</c:v>
                </c:pt>
                <c:pt idx="431">
                  <c:v>40713.083333333336</c:v>
                </c:pt>
                <c:pt idx="432">
                  <c:v>40713.125</c:v>
                </c:pt>
                <c:pt idx="433">
                  <c:v>40713.166666666664</c:v>
                </c:pt>
                <c:pt idx="434">
                  <c:v>40713.208333333336</c:v>
                </c:pt>
                <c:pt idx="435">
                  <c:v>40713.25</c:v>
                </c:pt>
                <c:pt idx="436">
                  <c:v>40713.291666666664</c:v>
                </c:pt>
                <c:pt idx="437">
                  <c:v>40713.333333333336</c:v>
                </c:pt>
                <c:pt idx="438">
                  <c:v>40713.375</c:v>
                </c:pt>
                <c:pt idx="439">
                  <c:v>40713.416666666664</c:v>
                </c:pt>
                <c:pt idx="440">
                  <c:v>40713.458333333336</c:v>
                </c:pt>
                <c:pt idx="441">
                  <c:v>40713.5</c:v>
                </c:pt>
                <c:pt idx="442">
                  <c:v>40713.541666666664</c:v>
                </c:pt>
                <c:pt idx="443">
                  <c:v>40713.583333333336</c:v>
                </c:pt>
                <c:pt idx="444">
                  <c:v>40713.625</c:v>
                </c:pt>
                <c:pt idx="445">
                  <c:v>40713.666666666664</c:v>
                </c:pt>
                <c:pt idx="446">
                  <c:v>40713.708333333336</c:v>
                </c:pt>
                <c:pt idx="447">
                  <c:v>40713.75</c:v>
                </c:pt>
                <c:pt idx="448">
                  <c:v>40713.791666666664</c:v>
                </c:pt>
                <c:pt idx="449">
                  <c:v>40713.833333333336</c:v>
                </c:pt>
                <c:pt idx="450">
                  <c:v>40713.875</c:v>
                </c:pt>
                <c:pt idx="451">
                  <c:v>40713.916666666664</c:v>
                </c:pt>
                <c:pt idx="452">
                  <c:v>40713.958333333336</c:v>
                </c:pt>
                <c:pt idx="453">
                  <c:v>40714</c:v>
                </c:pt>
                <c:pt idx="454">
                  <c:v>40714.041666666664</c:v>
                </c:pt>
                <c:pt idx="455">
                  <c:v>40714.083333333336</c:v>
                </c:pt>
                <c:pt idx="456">
                  <c:v>40714.125</c:v>
                </c:pt>
                <c:pt idx="457">
                  <c:v>40714.166666666664</c:v>
                </c:pt>
                <c:pt idx="458">
                  <c:v>40714.208333333336</c:v>
                </c:pt>
                <c:pt idx="459">
                  <c:v>40714.25</c:v>
                </c:pt>
                <c:pt idx="460">
                  <c:v>40714.291666666664</c:v>
                </c:pt>
                <c:pt idx="461">
                  <c:v>40714.333333333336</c:v>
                </c:pt>
                <c:pt idx="462">
                  <c:v>40714.375</c:v>
                </c:pt>
                <c:pt idx="463">
                  <c:v>40714.416666666664</c:v>
                </c:pt>
                <c:pt idx="464">
                  <c:v>40714.458333333336</c:v>
                </c:pt>
                <c:pt idx="465">
                  <c:v>40714.5</c:v>
                </c:pt>
                <c:pt idx="466">
                  <c:v>40714.541666666664</c:v>
                </c:pt>
                <c:pt idx="467">
                  <c:v>40714.583333333336</c:v>
                </c:pt>
                <c:pt idx="468">
                  <c:v>40714.625</c:v>
                </c:pt>
                <c:pt idx="469">
                  <c:v>40714.666666666664</c:v>
                </c:pt>
                <c:pt idx="470">
                  <c:v>40714.708333333336</c:v>
                </c:pt>
                <c:pt idx="471">
                  <c:v>40714.75</c:v>
                </c:pt>
                <c:pt idx="472">
                  <c:v>40714.791666666664</c:v>
                </c:pt>
                <c:pt idx="473">
                  <c:v>40714.833333333336</c:v>
                </c:pt>
                <c:pt idx="474">
                  <c:v>40714.875</c:v>
                </c:pt>
                <c:pt idx="475">
                  <c:v>40714.916666666664</c:v>
                </c:pt>
                <c:pt idx="476">
                  <c:v>40714.958333333336</c:v>
                </c:pt>
                <c:pt idx="477">
                  <c:v>40715</c:v>
                </c:pt>
                <c:pt idx="478">
                  <c:v>40715.041666666664</c:v>
                </c:pt>
                <c:pt idx="479">
                  <c:v>40715.083333333336</c:v>
                </c:pt>
                <c:pt idx="480">
                  <c:v>40715.125</c:v>
                </c:pt>
                <c:pt idx="481">
                  <c:v>40715.166666666664</c:v>
                </c:pt>
                <c:pt idx="482">
                  <c:v>40715.208333333336</c:v>
                </c:pt>
                <c:pt idx="483">
                  <c:v>40715.25</c:v>
                </c:pt>
                <c:pt idx="484">
                  <c:v>40715.291666666664</c:v>
                </c:pt>
                <c:pt idx="485">
                  <c:v>40715.333333333336</c:v>
                </c:pt>
                <c:pt idx="486">
                  <c:v>40715.375</c:v>
                </c:pt>
                <c:pt idx="487">
                  <c:v>40715.416666666664</c:v>
                </c:pt>
                <c:pt idx="488">
                  <c:v>40715.458333333336</c:v>
                </c:pt>
                <c:pt idx="489">
                  <c:v>40715.5</c:v>
                </c:pt>
                <c:pt idx="490">
                  <c:v>40715.541666666664</c:v>
                </c:pt>
                <c:pt idx="491">
                  <c:v>40715.583333333336</c:v>
                </c:pt>
                <c:pt idx="492">
                  <c:v>40715.625</c:v>
                </c:pt>
                <c:pt idx="493">
                  <c:v>40715.666666666664</c:v>
                </c:pt>
                <c:pt idx="494">
                  <c:v>40715.708333333336</c:v>
                </c:pt>
                <c:pt idx="495">
                  <c:v>40715.75</c:v>
                </c:pt>
                <c:pt idx="496">
                  <c:v>40715.791666666664</c:v>
                </c:pt>
                <c:pt idx="497">
                  <c:v>40715.833333333336</c:v>
                </c:pt>
                <c:pt idx="498">
                  <c:v>40715.875</c:v>
                </c:pt>
                <c:pt idx="499">
                  <c:v>40715.916666666664</c:v>
                </c:pt>
                <c:pt idx="500">
                  <c:v>40715.958333333336</c:v>
                </c:pt>
                <c:pt idx="501">
                  <c:v>40716</c:v>
                </c:pt>
                <c:pt idx="502">
                  <c:v>40716.041666666664</c:v>
                </c:pt>
                <c:pt idx="503">
                  <c:v>40716.083333333336</c:v>
                </c:pt>
                <c:pt idx="504">
                  <c:v>40716.125</c:v>
                </c:pt>
                <c:pt idx="505">
                  <c:v>40716.166666666664</c:v>
                </c:pt>
                <c:pt idx="506">
                  <c:v>40716.208333333336</c:v>
                </c:pt>
                <c:pt idx="507">
                  <c:v>40716.25</c:v>
                </c:pt>
                <c:pt idx="508">
                  <c:v>40716.291666666664</c:v>
                </c:pt>
                <c:pt idx="509">
                  <c:v>40716.333333333336</c:v>
                </c:pt>
                <c:pt idx="510">
                  <c:v>40716.375</c:v>
                </c:pt>
                <c:pt idx="511">
                  <c:v>40716.416666666664</c:v>
                </c:pt>
                <c:pt idx="512">
                  <c:v>40716.458333333336</c:v>
                </c:pt>
                <c:pt idx="513">
                  <c:v>40716.5</c:v>
                </c:pt>
                <c:pt idx="514">
                  <c:v>40716.541666666664</c:v>
                </c:pt>
                <c:pt idx="515">
                  <c:v>40716.583333333336</c:v>
                </c:pt>
                <c:pt idx="516">
                  <c:v>40716.625</c:v>
                </c:pt>
                <c:pt idx="517">
                  <c:v>40716.666666666664</c:v>
                </c:pt>
                <c:pt idx="518">
                  <c:v>40716.708333333336</c:v>
                </c:pt>
                <c:pt idx="519">
                  <c:v>40716.75</c:v>
                </c:pt>
                <c:pt idx="520">
                  <c:v>40716.791666666664</c:v>
                </c:pt>
                <c:pt idx="521">
                  <c:v>40716.833333333336</c:v>
                </c:pt>
                <c:pt idx="522">
                  <c:v>40716.875</c:v>
                </c:pt>
                <c:pt idx="523">
                  <c:v>40716.916666666664</c:v>
                </c:pt>
                <c:pt idx="524">
                  <c:v>40716.958333333336</c:v>
                </c:pt>
                <c:pt idx="525">
                  <c:v>40717</c:v>
                </c:pt>
                <c:pt idx="526">
                  <c:v>40717.041666666664</c:v>
                </c:pt>
                <c:pt idx="527">
                  <c:v>40717.083333333336</c:v>
                </c:pt>
                <c:pt idx="528">
                  <c:v>40717.125</c:v>
                </c:pt>
                <c:pt idx="529">
                  <c:v>40717.166666666664</c:v>
                </c:pt>
                <c:pt idx="530">
                  <c:v>40717.208333333336</c:v>
                </c:pt>
                <c:pt idx="531">
                  <c:v>40717.25</c:v>
                </c:pt>
                <c:pt idx="532">
                  <c:v>40717.291666666664</c:v>
                </c:pt>
                <c:pt idx="533">
                  <c:v>40717.333333333336</c:v>
                </c:pt>
                <c:pt idx="534">
                  <c:v>40717.375</c:v>
                </c:pt>
                <c:pt idx="535">
                  <c:v>40717.416666666664</c:v>
                </c:pt>
                <c:pt idx="536">
                  <c:v>40717.458333333336</c:v>
                </c:pt>
                <c:pt idx="537">
                  <c:v>40717.5</c:v>
                </c:pt>
                <c:pt idx="538">
                  <c:v>40717.541666666664</c:v>
                </c:pt>
                <c:pt idx="539">
                  <c:v>40717.583333333336</c:v>
                </c:pt>
                <c:pt idx="540">
                  <c:v>40717.625</c:v>
                </c:pt>
                <c:pt idx="541">
                  <c:v>40717.666666666664</c:v>
                </c:pt>
                <c:pt idx="542">
                  <c:v>40717.708333333336</c:v>
                </c:pt>
                <c:pt idx="543">
                  <c:v>40717.75</c:v>
                </c:pt>
                <c:pt idx="544">
                  <c:v>40717.791666666664</c:v>
                </c:pt>
                <c:pt idx="545">
                  <c:v>40717.833333333336</c:v>
                </c:pt>
                <c:pt idx="546">
                  <c:v>40717.875</c:v>
                </c:pt>
                <c:pt idx="547">
                  <c:v>40717.916666666664</c:v>
                </c:pt>
                <c:pt idx="548">
                  <c:v>40717.958333333336</c:v>
                </c:pt>
                <c:pt idx="549">
                  <c:v>40718</c:v>
                </c:pt>
                <c:pt idx="550">
                  <c:v>40718.041666666664</c:v>
                </c:pt>
                <c:pt idx="551">
                  <c:v>40718.083333333336</c:v>
                </c:pt>
                <c:pt idx="552">
                  <c:v>40718.125</c:v>
                </c:pt>
                <c:pt idx="553">
                  <c:v>40718.166666666664</c:v>
                </c:pt>
                <c:pt idx="554">
                  <c:v>40718.208333333336</c:v>
                </c:pt>
                <c:pt idx="555">
                  <c:v>40718.25</c:v>
                </c:pt>
                <c:pt idx="556">
                  <c:v>40718.291666666664</c:v>
                </c:pt>
                <c:pt idx="557">
                  <c:v>40718.333333333336</c:v>
                </c:pt>
                <c:pt idx="558">
                  <c:v>40718.375</c:v>
                </c:pt>
                <c:pt idx="559">
                  <c:v>40718.416666666664</c:v>
                </c:pt>
                <c:pt idx="560">
                  <c:v>40718.458333333336</c:v>
                </c:pt>
                <c:pt idx="561">
                  <c:v>40718.5</c:v>
                </c:pt>
                <c:pt idx="562">
                  <c:v>40718.541666666664</c:v>
                </c:pt>
                <c:pt idx="563">
                  <c:v>40718.583333333336</c:v>
                </c:pt>
                <c:pt idx="564">
                  <c:v>40718.625</c:v>
                </c:pt>
                <c:pt idx="565">
                  <c:v>40718.666666666664</c:v>
                </c:pt>
                <c:pt idx="566">
                  <c:v>40718.708333333336</c:v>
                </c:pt>
                <c:pt idx="567">
                  <c:v>40718.75</c:v>
                </c:pt>
                <c:pt idx="568">
                  <c:v>40718.791666666664</c:v>
                </c:pt>
                <c:pt idx="569">
                  <c:v>40718.833333333336</c:v>
                </c:pt>
                <c:pt idx="570">
                  <c:v>40718.875</c:v>
                </c:pt>
                <c:pt idx="571">
                  <c:v>40718.916666666664</c:v>
                </c:pt>
                <c:pt idx="572">
                  <c:v>40718.958333333336</c:v>
                </c:pt>
                <c:pt idx="573">
                  <c:v>40719</c:v>
                </c:pt>
                <c:pt idx="574">
                  <c:v>40719.041666666664</c:v>
                </c:pt>
                <c:pt idx="575">
                  <c:v>40719.083333333336</c:v>
                </c:pt>
                <c:pt idx="576">
                  <c:v>40719.125</c:v>
                </c:pt>
                <c:pt idx="577">
                  <c:v>40719.166666666664</c:v>
                </c:pt>
                <c:pt idx="578">
                  <c:v>40719.208333333336</c:v>
                </c:pt>
                <c:pt idx="579">
                  <c:v>40719.25</c:v>
                </c:pt>
                <c:pt idx="580">
                  <c:v>40719.291666666664</c:v>
                </c:pt>
                <c:pt idx="581">
                  <c:v>40719.333333333336</c:v>
                </c:pt>
                <c:pt idx="582">
                  <c:v>40719.375</c:v>
                </c:pt>
                <c:pt idx="583">
                  <c:v>40719.416666666664</c:v>
                </c:pt>
                <c:pt idx="584">
                  <c:v>40719.458333333336</c:v>
                </c:pt>
                <c:pt idx="585">
                  <c:v>40719.5</c:v>
                </c:pt>
                <c:pt idx="586">
                  <c:v>40719.541666666664</c:v>
                </c:pt>
                <c:pt idx="587">
                  <c:v>40719.583333333336</c:v>
                </c:pt>
                <c:pt idx="588">
                  <c:v>40719.625</c:v>
                </c:pt>
                <c:pt idx="589">
                  <c:v>40719.666666666664</c:v>
                </c:pt>
                <c:pt idx="590">
                  <c:v>40719.708333333336</c:v>
                </c:pt>
                <c:pt idx="591">
                  <c:v>40719.75</c:v>
                </c:pt>
                <c:pt idx="592">
                  <c:v>40719.791666666664</c:v>
                </c:pt>
                <c:pt idx="593">
                  <c:v>40719.833333333336</c:v>
                </c:pt>
                <c:pt idx="594">
                  <c:v>40719.875</c:v>
                </c:pt>
                <c:pt idx="595">
                  <c:v>40719.916666666664</c:v>
                </c:pt>
                <c:pt idx="596">
                  <c:v>40719.958333333336</c:v>
                </c:pt>
                <c:pt idx="597">
                  <c:v>40720</c:v>
                </c:pt>
                <c:pt idx="598">
                  <c:v>40720.041666666664</c:v>
                </c:pt>
                <c:pt idx="599">
                  <c:v>40720.083333333336</c:v>
                </c:pt>
                <c:pt idx="600">
                  <c:v>40720.125</c:v>
                </c:pt>
                <c:pt idx="601">
                  <c:v>40720.166666666664</c:v>
                </c:pt>
                <c:pt idx="602">
                  <c:v>40720.208333333336</c:v>
                </c:pt>
                <c:pt idx="603">
                  <c:v>40720.25</c:v>
                </c:pt>
                <c:pt idx="604">
                  <c:v>40720.291666666664</c:v>
                </c:pt>
                <c:pt idx="605">
                  <c:v>40720.333333333336</c:v>
                </c:pt>
                <c:pt idx="606">
                  <c:v>40720.375</c:v>
                </c:pt>
                <c:pt idx="607">
                  <c:v>40720.416666666664</c:v>
                </c:pt>
                <c:pt idx="608">
                  <c:v>40720.458333333336</c:v>
                </c:pt>
                <c:pt idx="609">
                  <c:v>40720.5</c:v>
                </c:pt>
                <c:pt idx="610">
                  <c:v>40720.541666666664</c:v>
                </c:pt>
                <c:pt idx="611">
                  <c:v>40720.583333333336</c:v>
                </c:pt>
                <c:pt idx="612">
                  <c:v>40720.625</c:v>
                </c:pt>
                <c:pt idx="613">
                  <c:v>40720.666666666664</c:v>
                </c:pt>
                <c:pt idx="614">
                  <c:v>40720.708333333336</c:v>
                </c:pt>
                <c:pt idx="615">
                  <c:v>40720.75</c:v>
                </c:pt>
                <c:pt idx="616">
                  <c:v>40720.791666666664</c:v>
                </c:pt>
                <c:pt idx="617">
                  <c:v>40720.833333333336</c:v>
                </c:pt>
                <c:pt idx="618">
                  <c:v>40720.875</c:v>
                </c:pt>
                <c:pt idx="619">
                  <c:v>40720.916666666664</c:v>
                </c:pt>
                <c:pt idx="620">
                  <c:v>40720.958333333336</c:v>
                </c:pt>
                <c:pt idx="621">
                  <c:v>40721</c:v>
                </c:pt>
                <c:pt idx="622">
                  <c:v>40721.041666666664</c:v>
                </c:pt>
                <c:pt idx="623">
                  <c:v>40721.083333333336</c:v>
                </c:pt>
                <c:pt idx="624">
                  <c:v>40721.125</c:v>
                </c:pt>
                <c:pt idx="625">
                  <c:v>40721.166666666664</c:v>
                </c:pt>
                <c:pt idx="626">
                  <c:v>40721.208333333336</c:v>
                </c:pt>
                <c:pt idx="627">
                  <c:v>40721.25</c:v>
                </c:pt>
                <c:pt idx="628">
                  <c:v>40721.291666666664</c:v>
                </c:pt>
                <c:pt idx="629">
                  <c:v>40721.333333333336</c:v>
                </c:pt>
                <c:pt idx="630">
                  <c:v>40721.375</c:v>
                </c:pt>
                <c:pt idx="631">
                  <c:v>40721.416666666664</c:v>
                </c:pt>
                <c:pt idx="632">
                  <c:v>40721.458333333336</c:v>
                </c:pt>
                <c:pt idx="633">
                  <c:v>40721.5</c:v>
                </c:pt>
                <c:pt idx="634">
                  <c:v>40721.541666666664</c:v>
                </c:pt>
                <c:pt idx="635">
                  <c:v>40721.583333333336</c:v>
                </c:pt>
                <c:pt idx="636">
                  <c:v>40721.625</c:v>
                </c:pt>
                <c:pt idx="637">
                  <c:v>40721.666666666664</c:v>
                </c:pt>
                <c:pt idx="638">
                  <c:v>40721.708333333336</c:v>
                </c:pt>
                <c:pt idx="639">
                  <c:v>40721.75</c:v>
                </c:pt>
                <c:pt idx="640">
                  <c:v>40721.791666666664</c:v>
                </c:pt>
                <c:pt idx="641">
                  <c:v>40721.833333333336</c:v>
                </c:pt>
                <c:pt idx="642">
                  <c:v>40721.875</c:v>
                </c:pt>
                <c:pt idx="643">
                  <c:v>40721.916666666664</c:v>
                </c:pt>
                <c:pt idx="644">
                  <c:v>40721.958333333336</c:v>
                </c:pt>
                <c:pt idx="645">
                  <c:v>40722</c:v>
                </c:pt>
                <c:pt idx="646">
                  <c:v>40722.041666666664</c:v>
                </c:pt>
                <c:pt idx="647">
                  <c:v>40722.083333333336</c:v>
                </c:pt>
                <c:pt idx="648">
                  <c:v>40722.125</c:v>
                </c:pt>
                <c:pt idx="649">
                  <c:v>40722.166666666664</c:v>
                </c:pt>
                <c:pt idx="650">
                  <c:v>40722.208333333336</c:v>
                </c:pt>
                <c:pt idx="651">
                  <c:v>40722.25</c:v>
                </c:pt>
                <c:pt idx="652">
                  <c:v>40722.291666666664</c:v>
                </c:pt>
                <c:pt idx="653">
                  <c:v>40722.333333333336</c:v>
                </c:pt>
                <c:pt idx="654">
                  <c:v>40722.375</c:v>
                </c:pt>
                <c:pt idx="655">
                  <c:v>40722.416666666664</c:v>
                </c:pt>
                <c:pt idx="656">
                  <c:v>40722.458333333336</c:v>
                </c:pt>
                <c:pt idx="657">
                  <c:v>40722.5</c:v>
                </c:pt>
                <c:pt idx="658">
                  <c:v>40722.541666666664</c:v>
                </c:pt>
                <c:pt idx="659">
                  <c:v>40722.583333333336</c:v>
                </c:pt>
                <c:pt idx="660">
                  <c:v>40722.625</c:v>
                </c:pt>
                <c:pt idx="661">
                  <c:v>40722.666666666664</c:v>
                </c:pt>
                <c:pt idx="662">
                  <c:v>40722.708333333336</c:v>
                </c:pt>
                <c:pt idx="663">
                  <c:v>40722.75</c:v>
                </c:pt>
                <c:pt idx="664">
                  <c:v>40722.791666666664</c:v>
                </c:pt>
                <c:pt idx="665">
                  <c:v>40722.833333333336</c:v>
                </c:pt>
                <c:pt idx="666">
                  <c:v>40722.875</c:v>
                </c:pt>
                <c:pt idx="667">
                  <c:v>40722.916666666664</c:v>
                </c:pt>
                <c:pt idx="668">
                  <c:v>40722.958333333336</c:v>
                </c:pt>
                <c:pt idx="669">
                  <c:v>40723</c:v>
                </c:pt>
                <c:pt idx="670">
                  <c:v>40723.041666666664</c:v>
                </c:pt>
                <c:pt idx="671">
                  <c:v>40723.083333333336</c:v>
                </c:pt>
                <c:pt idx="672">
                  <c:v>40723.125</c:v>
                </c:pt>
                <c:pt idx="673">
                  <c:v>40723.166666666664</c:v>
                </c:pt>
                <c:pt idx="674">
                  <c:v>40723.208333333336</c:v>
                </c:pt>
                <c:pt idx="675">
                  <c:v>40723.25</c:v>
                </c:pt>
                <c:pt idx="676">
                  <c:v>40723.291666666664</c:v>
                </c:pt>
                <c:pt idx="677">
                  <c:v>40723.333333333336</c:v>
                </c:pt>
                <c:pt idx="678">
                  <c:v>40723.375</c:v>
                </c:pt>
                <c:pt idx="679">
                  <c:v>40723.416666666664</c:v>
                </c:pt>
                <c:pt idx="680">
                  <c:v>40723.458333333336</c:v>
                </c:pt>
                <c:pt idx="681">
                  <c:v>40723.5</c:v>
                </c:pt>
                <c:pt idx="682">
                  <c:v>40723.541666666664</c:v>
                </c:pt>
                <c:pt idx="683">
                  <c:v>40723.583333333336</c:v>
                </c:pt>
                <c:pt idx="684">
                  <c:v>40723.625</c:v>
                </c:pt>
                <c:pt idx="685">
                  <c:v>40723.666666666664</c:v>
                </c:pt>
                <c:pt idx="686">
                  <c:v>40723.708333333336</c:v>
                </c:pt>
                <c:pt idx="687">
                  <c:v>40723.75</c:v>
                </c:pt>
                <c:pt idx="688">
                  <c:v>40723.791666666664</c:v>
                </c:pt>
                <c:pt idx="689">
                  <c:v>40723.833333333336</c:v>
                </c:pt>
                <c:pt idx="690">
                  <c:v>40723.875</c:v>
                </c:pt>
                <c:pt idx="691">
                  <c:v>40723.916666666664</c:v>
                </c:pt>
                <c:pt idx="692">
                  <c:v>40723.958333333336</c:v>
                </c:pt>
                <c:pt idx="693">
                  <c:v>40724</c:v>
                </c:pt>
                <c:pt idx="694">
                  <c:v>40724.041666666664</c:v>
                </c:pt>
                <c:pt idx="695">
                  <c:v>40724.083333333336</c:v>
                </c:pt>
                <c:pt idx="696">
                  <c:v>40724.125</c:v>
                </c:pt>
                <c:pt idx="697">
                  <c:v>40724.166666666664</c:v>
                </c:pt>
                <c:pt idx="698">
                  <c:v>40724.208333333336</c:v>
                </c:pt>
                <c:pt idx="699">
                  <c:v>40724.25</c:v>
                </c:pt>
                <c:pt idx="700">
                  <c:v>40724.291666666664</c:v>
                </c:pt>
                <c:pt idx="701">
                  <c:v>40724.333333333336</c:v>
                </c:pt>
                <c:pt idx="702">
                  <c:v>40724.375</c:v>
                </c:pt>
                <c:pt idx="703">
                  <c:v>40724.416666666664</c:v>
                </c:pt>
                <c:pt idx="704">
                  <c:v>40724.458333333336</c:v>
                </c:pt>
                <c:pt idx="705">
                  <c:v>40724.5</c:v>
                </c:pt>
                <c:pt idx="706">
                  <c:v>40724.541666666664</c:v>
                </c:pt>
                <c:pt idx="707">
                  <c:v>40724.583333333336</c:v>
                </c:pt>
                <c:pt idx="708">
                  <c:v>40724.625</c:v>
                </c:pt>
                <c:pt idx="709">
                  <c:v>40724.666666666664</c:v>
                </c:pt>
                <c:pt idx="710">
                  <c:v>40724.708333333336</c:v>
                </c:pt>
                <c:pt idx="711">
                  <c:v>40724.75</c:v>
                </c:pt>
                <c:pt idx="712">
                  <c:v>40724.791666666664</c:v>
                </c:pt>
                <c:pt idx="713">
                  <c:v>40724.833333333336</c:v>
                </c:pt>
                <c:pt idx="714">
                  <c:v>40724.875</c:v>
                </c:pt>
                <c:pt idx="715">
                  <c:v>40724.916666666664</c:v>
                </c:pt>
                <c:pt idx="716">
                  <c:v>40724.958333333336</c:v>
                </c:pt>
                <c:pt idx="717">
                  <c:v>40725</c:v>
                </c:pt>
                <c:pt idx="718">
                  <c:v>40725.041666666664</c:v>
                </c:pt>
                <c:pt idx="719">
                  <c:v>40725.083333333336</c:v>
                </c:pt>
                <c:pt idx="720">
                  <c:v>40725.125</c:v>
                </c:pt>
                <c:pt idx="721">
                  <c:v>40725.166666666664</c:v>
                </c:pt>
                <c:pt idx="722">
                  <c:v>40725.208333333336</c:v>
                </c:pt>
                <c:pt idx="723">
                  <c:v>40725.25</c:v>
                </c:pt>
                <c:pt idx="724">
                  <c:v>40725.291666666664</c:v>
                </c:pt>
                <c:pt idx="725">
                  <c:v>40725.333333333336</c:v>
                </c:pt>
                <c:pt idx="726">
                  <c:v>40725.375</c:v>
                </c:pt>
                <c:pt idx="727">
                  <c:v>40725.416666666664</c:v>
                </c:pt>
                <c:pt idx="728">
                  <c:v>40725.458333333336</c:v>
                </c:pt>
                <c:pt idx="729">
                  <c:v>40725.5</c:v>
                </c:pt>
                <c:pt idx="730">
                  <c:v>40725.541666666664</c:v>
                </c:pt>
                <c:pt idx="731">
                  <c:v>40725.583333333336</c:v>
                </c:pt>
                <c:pt idx="732">
                  <c:v>40725.625</c:v>
                </c:pt>
                <c:pt idx="733">
                  <c:v>40725.666666666664</c:v>
                </c:pt>
                <c:pt idx="734">
                  <c:v>40725.708333333336</c:v>
                </c:pt>
                <c:pt idx="735">
                  <c:v>40725.75</c:v>
                </c:pt>
                <c:pt idx="736">
                  <c:v>40725.791666666664</c:v>
                </c:pt>
                <c:pt idx="737">
                  <c:v>40725.833333333336</c:v>
                </c:pt>
                <c:pt idx="738">
                  <c:v>40725.875</c:v>
                </c:pt>
                <c:pt idx="739">
                  <c:v>40725.916666666664</c:v>
                </c:pt>
                <c:pt idx="740">
                  <c:v>40725.958333333336</c:v>
                </c:pt>
                <c:pt idx="741">
                  <c:v>40726</c:v>
                </c:pt>
                <c:pt idx="742">
                  <c:v>40726.041666666664</c:v>
                </c:pt>
                <c:pt idx="743">
                  <c:v>40726.083333333336</c:v>
                </c:pt>
                <c:pt idx="744">
                  <c:v>40726.125</c:v>
                </c:pt>
                <c:pt idx="745">
                  <c:v>40726.166666666664</c:v>
                </c:pt>
                <c:pt idx="746">
                  <c:v>40726.208333333336</c:v>
                </c:pt>
                <c:pt idx="747">
                  <c:v>40726.25</c:v>
                </c:pt>
                <c:pt idx="748">
                  <c:v>40726.291666666664</c:v>
                </c:pt>
                <c:pt idx="749">
                  <c:v>40726.333333333336</c:v>
                </c:pt>
                <c:pt idx="750">
                  <c:v>40726.375</c:v>
                </c:pt>
                <c:pt idx="751">
                  <c:v>40726.416666666664</c:v>
                </c:pt>
                <c:pt idx="752">
                  <c:v>40726.458333333336</c:v>
                </c:pt>
                <c:pt idx="753">
                  <c:v>40726.5</c:v>
                </c:pt>
                <c:pt idx="754">
                  <c:v>40726.541666666664</c:v>
                </c:pt>
                <c:pt idx="755">
                  <c:v>40726.583333333336</c:v>
                </c:pt>
                <c:pt idx="756">
                  <c:v>40726.625</c:v>
                </c:pt>
                <c:pt idx="757">
                  <c:v>40726.666666666664</c:v>
                </c:pt>
                <c:pt idx="758">
                  <c:v>40726.708333333336</c:v>
                </c:pt>
                <c:pt idx="759">
                  <c:v>40726.75</c:v>
                </c:pt>
                <c:pt idx="760">
                  <c:v>40726.791666666664</c:v>
                </c:pt>
                <c:pt idx="761">
                  <c:v>40726.833333333336</c:v>
                </c:pt>
                <c:pt idx="762">
                  <c:v>40726.875</c:v>
                </c:pt>
                <c:pt idx="763">
                  <c:v>40726.916666666664</c:v>
                </c:pt>
                <c:pt idx="764">
                  <c:v>40726.958333333336</c:v>
                </c:pt>
                <c:pt idx="765">
                  <c:v>40727</c:v>
                </c:pt>
                <c:pt idx="766">
                  <c:v>40727.041666666664</c:v>
                </c:pt>
                <c:pt idx="767">
                  <c:v>40727.083333333336</c:v>
                </c:pt>
                <c:pt idx="768">
                  <c:v>40727.125</c:v>
                </c:pt>
                <c:pt idx="769">
                  <c:v>40727.166666666664</c:v>
                </c:pt>
                <c:pt idx="770">
                  <c:v>40727.208333333336</c:v>
                </c:pt>
                <c:pt idx="771">
                  <c:v>40727.25</c:v>
                </c:pt>
                <c:pt idx="772">
                  <c:v>40727.291666666664</c:v>
                </c:pt>
                <c:pt idx="773">
                  <c:v>40727.333333333336</c:v>
                </c:pt>
                <c:pt idx="774">
                  <c:v>40727.375</c:v>
                </c:pt>
                <c:pt idx="775">
                  <c:v>40727.416666666664</c:v>
                </c:pt>
                <c:pt idx="776">
                  <c:v>40727.458333333336</c:v>
                </c:pt>
                <c:pt idx="777">
                  <c:v>40727.5</c:v>
                </c:pt>
                <c:pt idx="778">
                  <c:v>40727.541666666664</c:v>
                </c:pt>
                <c:pt idx="779">
                  <c:v>40727.583333333336</c:v>
                </c:pt>
                <c:pt idx="780">
                  <c:v>40727.625</c:v>
                </c:pt>
                <c:pt idx="781">
                  <c:v>40727.666666666664</c:v>
                </c:pt>
                <c:pt idx="782">
                  <c:v>40727.708333333336</c:v>
                </c:pt>
                <c:pt idx="783">
                  <c:v>40727.75</c:v>
                </c:pt>
                <c:pt idx="784">
                  <c:v>40727.791666666664</c:v>
                </c:pt>
                <c:pt idx="785">
                  <c:v>40727.833333333336</c:v>
                </c:pt>
                <c:pt idx="786">
                  <c:v>40727.875</c:v>
                </c:pt>
                <c:pt idx="787">
                  <c:v>40727.916666666664</c:v>
                </c:pt>
                <c:pt idx="788">
                  <c:v>40727.958333333336</c:v>
                </c:pt>
                <c:pt idx="789">
                  <c:v>40728</c:v>
                </c:pt>
                <c:pt idx="790">
                  <c:v>40728.041666666664</c:v>
                </c:pt>
                <c:pt idx="791">
                  <c:v>40728.083333333336</c:v>
                </c:pt>
                <c:pt idx="792">
                  <c:v>40728.125</c:v>
                </c:pt>
                <c:pt idx="793">
                  <c:v>40728.166666666664</c:v>
                </c:pt>
                <c:pt idx="794">
                  <c:v>40728.208333333336</c:v>
                </c:pt>
                <c:pt idx="795">
                  <c:v>40728.25</c:v>
                </c:pt>
                <c:pt idx="796">
                  <c:v>40728.291666666664</c:v>
                </c:pt>
                <c:pt idx="797">
                  <c:v>40728.333333333336</c:v>
                </c:pt>
                <c:pt idx="798">
                  <c:v>40728.375</c:v>
                </c:pt>
                <c:pt idx="799">
                  <c:v>40728.416666666664</c:v>
                </c:pt>
                <c:pt idx="800">
                  <c:v>40728.458333333336</c:v>
                </c:pt>
                <c:pt idx="801">
                  <c:v>40728.5</c:v>
                </c:pt>
                <c:pt idx="802">
                  <c:v>40728.541666666664</c:v>
                </c:pt>
                <c:pt idx="803">
                  <c:v>40728.583333333336</c:v>
                </c:pt>
                <c:pt idx="804">
                  <c:v>40728.625</c:v>
                </c:pt>
                <c:pt idx="805">
                  <c:v>40728.666666666664</c:v>
                </c:pt>
                <c:pt idx="806">
                  <c:v>40728.708333333336</c:v>
                </c:pt>
                <c:pt idx="807">
                  <c:v>40728.75</c:v>
                </c:pt>
                <c:pt idx="808">
                  <c:v>40728.791666666664</c:v>
                </c:pt>
                <c:pt idx="809">
                  <c:v>40728.833333333336</c:v>
                </c:pt>
                <c:pt idx="810">
                  <c:v>40728.875</c:v>
                </c:pt>
                <c:pt idx="811">
                  <c:v>40728.916666666664</c:v>
                </c:pt>
                <c:pt idx="812">
                  <c:v>40728.958333333336</c:v>
                </c:pt>
                <c:pt idx="813">
                  <c:v>40729</c:v>
                </c:pt>
                <c:pt idx="814">
                  <c:v>40729.041666666664</c:v>
                </c:pt>
                <c:pt idx="815">
                  <c:v>40729.083333333336</c:v>
                </c:pt>
                <c:pt idx="816">
                  <c:v>40729.125</c:v>
                </c:pt>
                <c:pt idx="817">
                  <c:v>40729.166666666664</c:v>
                </c:pt>
                <c:pt idx="818">
                  <c:v>40729.208333333336</c:v>
                </c:pt>
                <c:pt idx="819">
                  <c:v>40729.25</c:v>
                </c:pt>
                <c:pt idx="820">
                  <c:v>40729.291666666664</c:v>
                </c:pt>
                <c:pt idx="821">
                  <c:v>40729.333333333336</c:v>
                </c:pt>
                <c:pt idx="822">
                  <c:v>40729.375</c:v>
                </c:pt>
                <c:pt idx="823">
                  <c:v>40729.416666666664</c:v>
                </c:pt>
                <c:pt idx="824">
                  <c:v>40729.458333333336</c:v>
                </c:pt>
                <c:pt idx="825">
                  <c:v>40729.5</c:v>
                </c:pt>
                <c:pt idx="826">
                  <c:v>40729.541666666664</c:v>
                </c:pt>
                <c:pt idx="827">
                  <c:v>40729.583333333336</c:v>
                </c:pt>
                <c:pt idx="828">
                  <c:v>40729.625</c:v>
                </c:pt>
                <c:pt idx="829">
                  <c:v>40729.666666666664</c:v>
                </c:pt>
                <c:pt idx="830">
                  <c:v>40729.708333333336</c:v>
                </c:pt>
                <c:pt idx="831">
                  <c:v>40729.75</c:v>
                </c:pt>
                <c:pt idx="832">
                  <c:v>40729.791666666664</c:v>
                </c:pt>
                <c:pt idx="833">
                  <c:v>40729.833333333336</c:v>
                </c:pt>
                <c:pt idx="834">
                  <c:v>40729.875</c:v>
                </c:pt>
                <c:pt idx="835">
                  <c:v>40729.916666666664</c:v>
                </c:pt>
                <c:pt idx="836">
                  <c:v>40729.958333333336</c:v>
                </c:pt>
                <c:pt idx="837">
                  <c:v>40730</c:v>
                </c:pt>
                <c:pt idx="838">
                  <c:v>40730.041666666664</c:v>
                </c:pt>
                <c:pt idx="839">
                  <c:v>40730.083333333336</c:v>
                </c:pt>
                <c:pt idx="840">
                  <c:v>40730.125</c:v>
                </c:pt>
                <c:pt idx="841">
                  <c:v>40730.166666666664</c:v>
                </c:pt>
                <c:pt idx="842">
                  <c:v>40730.208333333336</c:v>
                </c:pt>
                <c:pt idx="843">
                  <c:v>40730.25</c:v>
                </c:pt>
                <c:pt idx="844">
                  <c:v>40730.291666666664</c:v>
                </c:pt>
                <c:pt idx="845">
                  <c:v>40730.333333333336</c:v>
                </c:pt>
                <c:pt idx="846">
                  <c:v>40730.375</c:v>
                </c:pt>
                <c:pt idx="847">
                  <c:v>40730.416666666664</c:v>
                </c:pt>
                <c:pt idx="848">
                  <c:v>40730.458333333336</c:v>
                </c:pt>
                <c:pt idx="849">
                  <c:v>40730.5</c:v>
                </c:pt>
                <c:pt idx="850">
                  <c:v>40730.541666666664</c:v>
                </c:pt>
                <c:pt idx="851">
                  <c:v>40730.583333333336</c:v>
                </c:pt>
                <c:pt idx="852">
                  <c:v>40730.625</c:v>
                </c:pt>
                <c:pt idx="853">
                  <c:v>40730.666666666664</c:v>
                </c:pt>
                <c:pt idx="854">
                  <c:v>40730.708333333336</c:v>
                </c:pt>
                <c:pt idx="855">
                  <c:v>40730.75</c:v>
                </c:pt>
                <c:pt idx="856">
                  <c:v>40730.791666666664</c:v>
                </c:pt>
                <c:pt idx="857">
                  <c:v>40730.833333333336</c:v>
                </c:pt>
                <c:pt idx="858">
                  <c:v>40730.875</c:v>
                </c:pt>
                <c:pt idx="859">
                  <c:v>40730.916666666664</c:v>
                </c:pt>
                <c:pt idx="860">
                  <c:v>40730.958333333336</c:v>
                </c:pt>
                <c:pt idx="861">
                  <c:v>40731</c:v>
                </c:pt>
                <c:pt idx="862">
                  <c:v>40731.041666666664</c:v>
                </c:pt>
                <c:pt idx="863">
                  <c:v>40731.083333333336</c:v>
                </c:pt>
                <c:pt idx="864">
                  <c:v>40731.125</c:v>
                </c:pt>
                <c:pt idx="865">
                  <c:v>40731.166666666664</c:v>
                </c:pt>
                <c:pt idx="866">
                  <c:v>40731.208333333336</c:v>
                </c:pt>
                <c:pt idx="867">
                  <c:v>40731.25</c:v>
                </c:pt>
                <c:pt idx="868">
                  <c:v>40731.291666666664</c:v>
                </c:pt>
                <c:pt idx="869">
                  <c:v>40731.333333333336</c:v>
                </c:pt>
                <c:pt idx="870">
                  <c:v>40731.375</c:v>
                </c:pt>
                <c:pt idx="871">
                  <c:v>40731.416666666664</c:v>
                </c:pt>
                <c:pt idx="872">
                  <c:v>40731.458333333336</c:v>
                </c:pt>
                <c:pt idx="873">
                  <c:v>40731.5</c:v>
                </c:pt>
                <c:pt idx="874">
                  <c:v>40731.541666666664</c:v>
                </c:pt>
                <c:pt idx="875">
                  <c:v>40731.583333333336</c:v>
                </c:pt>
                <c:pt idx="876">
                  <c:v>40731.625</c:v>
                </c:pt>
                <c:pt idx="877">
                  <c:v>40731.666666666664</c:v>
                </c:pt>
                <c:pt idx="878">
                  <c:v>40731.708333333336</c:v>
                </c:pt>
                <c:pt idx="879">
                  <c:v>40731.75</c:v>
                </c:pt>
                <c:pt idx="880">
                  <c:v>40731.791666666664</c:v>
                </c:pt>
                <c:pt idx="881">
                  <c:v>40731.833333333336</c:v>
                </c:pt>
                <c:pt idx="882">
                  <c:v>40731.875</c:v>
                </c:pt>
                <c:pt idx="883">
                  <c:v>40731.916666666664</c:v>
                </c:pt>
                <c:pt idx="884">
                  <c:v>40731.958333333336</c:v>
                </c:pt>
                <c:pt idx="885">
                  <c:v>40732</c:v>
                </c:pt>
                <c:pt idx="886">
                  <c:v>40732.041666666664</c:v>
                </c:pt>
                <c:pt idx="887">
                  <c:v>40732.083333333328</c:v>
                </c:pt>
                <c:pt idx="888">
                  <c:v>40732.124999999993</c:v>
                </c:pt>
                <c:pt idx="889">
                  <c:v>40732.166666666657</c:v>
                </c:pt>
                <c:pt idx="890">
                  <c:v>40732.208333333321</c:v>
                </c:pt>
                <c:pt idx="891">
                  <c:v>40732.249999999985</c:v>
                </c:pt>
                <c:pt idx="892">
                  <c:v>40732.29166666665</c:v>
                </c:pt>
                <c:pt idx="893">
                  <c:v>40732.333333333314</c:v>
                </c:pt>
                <c:pt idx="894">
                  <c:v>40732.374999999978</c:v>
                </c:pt>
                <c:pt idx="895">
                  <c:v>40732.416666666642</c:v>
                </c:pt>
                <c:pt idx="896">
                  <c:v>40732.458333333307</c:v>
                </c:pt>
                <c:pt idx="897">
                  <c:v>40732.499999999971</c:v>
                </c:pt>
                <c:pt idx="898">
                  <c:v>40732.541666666635</c:v>
                </c:pt>
                <c:pt idx="899">
                  <c:v>40732.583333333299</c:v>
                </c:pt>
                <c:pt idx="900">
                  <c:v>40732.624999999964</c:v>
                </c:pt>
                <c:pt idx="901">
                  <c:v>40732.666666666628</c:v>
                </c:pt>
                <c:pt idx="902">
                  <c:v>40732.708333333292</c:v>
                </c:pt>
                <c:pt idx="903">
                  <c:v>40732.749999999956</c:v>
                </c:pt>
                <c:pt idx="904">
                  <c:v>40732.791666666621</c:v>
                </c:pt>
                <c:pt idx="905">
                  <c:v>40732.833333333285</c:v>
                </c:pt>
                <c:pt idx="906">
                  <c:v>40732.874999999949</c:v>
                </c:pt>
                <c:pt idx="907">
                  <c:v>40732.916666666613</c:v>
                </c:pt>
                <c:pt idx="908">
                  <c:v>40732.958333333278</c:v>
                </c:pt>
                <c:pt idx="909">
                  <c:v>40732.999999999942</c:v>
                </c:pt>
                <c:pt idx="910">
                  <c:v>40733.041666666606</c:v>
                </c:pt>
                <c:pt idx="911">
                  <c:v>40733.08333333327</c:v>
                </c:pt>
                <c:pt idx="912">
                  <c:v>40733.124999999935</c:v>
                </c:pt>
                <c:pt idx="913">
                  <c:v>40733.166666666599</c:v>
                </c:pt>
                <c:pt idx="914">
                  <c:v>40733.208333333263</c:v>
                </c:pt>
                <c:pt idx="915">
                  <c:v>40733.249999999927</c:v>
                </c:pt>
                <c:pt idx="916">
                  <c:v>40733.291666666591</c:v>
                </c:pt>
                <c:pt idx="917">
                  <c:v>40733.333333333256</c:v>
                </c:pt>
                <c:pt idx="918">
                  <c:v>40733.37499999992</c:v>
                </c:pt>
                <c:pt idx="919">
                  <c:v>40733.416666666584</c:v>
                </c:pt>
                <c:pt idx="920">
                  <c:v>40733.458333333248</c:v>
                </c:pt>
                <c:pt idx="921">
                  <c:v>40733.499999999913</c:v>
                </c:pt>
                <c:pt idx="922">
                  <c:v>40733.541666666577</c:v>
                </c:pt>
                <c:pt idx="923">
                  <c:v>40733.583333333241</c:v>
                </c:pt>
                <c:pt idx="924">
                  <c:v>40733.624999999905</c:v>
                </c:pt>
                <c:pt idx="925">
                  <c:v>40733.66666666657</c:v>
                </c:pt>
                <c:pt idx="926">
                  <c:v>40733.708333333234</c:v>
                </c:pt>
                <c:pt idx="927">
                  <c:v>40733.749999999898</c:v>
                </c:pt>
                <c:pt idx="928">
                  <c:v>40733.791666666562</c:v>
                </c:pt>
                <c:pt idx="929">
                  <c:v>40733.833333333227</c:v>
                </c:pt>
                <c:pt idx="930">
                  <c:v>40733.874999999891</c:v>
                </c:pt>
                <c:pt idx="931">
                  <c:v>40733.916666666555</c:v>
                </c:pt>
                <c:pt idx="932">
                  <c:v>40733.958333333219</c:v>
                </c:pt>
                <c:pt idx="933">
                  <c:v>40733.999999999884</c:v>
                </c:pt>
                <c:pt idx="934">
                  <c:v>40734.041666666548</c:v>
                </c:pt>
                <c:pt idx="935">
                  <c:v>40734.083333333212</c:v>
                </c:pt>
                <c:pt idx="936">
                  <c:v>40734.124999999876</c:v>
                </c:pt>
                <c:pt idx="937">
                  <c:v>40734.166666666541</c:v>
                </c:pt>
                <c:pt idx="938">
                  <c:v>40734.208333333205</c:v>
                </c:pt>
                <c:pt idx="939">
                  <c:v>40734.249999999869</c:v>
                </c:pt>
                <c:pt idx="940">
                  <c:v>40734.291666666533</c:v>
                </c:pt>
                <c:pt idx="941">
                  <c:v>40734.333333333198</c:v>
                </c:pt>
                <c:pt idx="942">
                  <c:v>40734.374999999862</c:v>
                </c:pt>
                <c:pt idx="943">
                  <c:v>40734.416666666526</c:v>
                </c:pt>
                <c:pt idx="944">
                  <c:v>40734.45833333319</c:v>
                </c:pt>
                <c:pt idx="945">
                  <c:v>40734.499999999854</c:v>
                </c:pt>
                <c:pt idx="946">
                  <c:v>40734.541666666519</c:v>
                </c:pt>
                <c:pt idx="947">
                  <c:v>40734.583333333183</c:v>
                </c:pt>
                <c:pt idx="948">
                  <c:v>40734.624999999847</c:v>
                </c:pt>
                <c:pt idx="949">
                  <c:v>40734.666666666511</c:v>
                </c:pt>
                <c:pt idx="950">
                  <c:v>40734.708333333176</c:v>
                </c:pt>
                <c:pt idx="951">
                  <c:v>40734.74999999984</c:v>
                </c:pt>
                <c:pt idx="952">
                  <c:v>40734.791666666504</c:v>
                </c:pt>
                <c:pt idx="953">
                  <c:v>40734.833333333168</c:v>
                </c:pt>
                <c:pt idx="954">
                  <c:v>40734.874999999833</c:v>
                </c:pt>
                <c:pt idx="955">
                  <c:v>40734.916666666497</c:v>
                </c:pt>
                <c:pt idx="956">
                  <c:v>40734.958333333161</c:v>
                </c:pt>
                <c:pt idx="957">
                  <c:v>40734.999999999825</c:v>
                </c:pt>
                <c:pt idx="958">
                  <c:v>40735.04166666649</c:v>
                </c:pt>
                <c:pt idx="959">
                  <c:v>40735.083333333154</c:v>
                </c:pt>
                <c:pt idx="960">
                  <c:v>40735.124999999818</c:v>
                </c:pt>
                <c:pt idx="961">
                  <c:v>40735.166666666482</c:v>
                </c:pt>
                <c:pt idx="962">
                  <c:v>40735.208333333147</c:v>
                </c:pt>
                <c:pt idx="963">
                  <c:v>40735.249999999811</c:v>
                </c:pt>
                <c:pt idx="964">
                  <c:v>40735.291666666475</c:v>
                </c:pt>
                <c:pt idx="965">
                  <c:v>40735.333333333139</c:v>
                </c:pt>
                <c:pt idx="966">
                  <c:v>40735.374999999804</c:v>
                </c:pt>
              </c:numCache>
            </c:numRef>
          </c:xVal>
          <c:yVal>
            <c:numRef>
              <c:f>'Rubicon Flows'!$B$2895:$B$3861</c:f>
              <c:numCache>
                <c:formatCode>0</c:formatCode>
                <c:ptCount val="967"/>
                <c:pt idx="0">
                  <c:v>151.5</c:v>
                </c:pt>
                <c:pt idx="1">
                  <c:v>151.5</c:v>
                </c:pt>
                <c:pt idx="2">
                  <c:v>151.5</c:v>
                </c:pt>
                <c:pt idx="3">
                  <c:v>151.5</c:v>
                </c:pt>
                <c:pt idx="4">
                  <c:v>151.5</c:v>
                </c:pt>
                <c:pt idx="5">
                  <c:v>151.5</c:v>
                </c:pt>
                <c:pt idx="6">
                  <c:v>151.5</c:v>
                </c:pt>
                <c:pt idx="7">
                  <c:v>151.5</c:v>
                </c:pt>
                <c:pt idx="8">
                  <c:v>151.5</c:v>
                </c:pt>
                <c:pt idx="9">
                  <c:v>151.5</c:v>
                </c:pt>
                <c:pt idx="10">
                  <c:v>151.5</c:v>
                </c:pt>
                <c:pt idx="11">
                  <c:v>151.5</c:v>
                </c:pt>
                <c:pt idx="12">
                  <c:v>153.5</c:v>
                </c:pt>
                <c:pt idx="13">
                  <c:v>157.69999999999999</c:v>
                </c:pt>
                <c:pt idx="14">
                  <c:v>159.80000000000001</c:v>
                </c:pt>
                <c:pt idx="15">
                  <c:v>159.80000000000001</c:v>
                </c:pt>
                <c:pt idx="16">
                  <c:v>161.9</c:v>
                </c:pt>
                <c:pt idx="17">
                  <c:v>161.9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161.9</c:v>
                </c:pt>
                <c:pt idx="24">
                  <c:v>159.80000000000001</c:v>
                </c:pt>
                <c:pt idx="25">
                  <c:v>157.69999999999999</c:v>
                </c:pt>
                <c:pt idx="26">
                  <c:v>155.6</c:v>
                </c:pt>
                <c:pt idx="27">
                  <c:v>155.6</c:v>
                </c:pt>
                <c:pt idx="28">
                  <c:v>155.6</c:v>
                </c:pt>
                <c:pt idx="29">
                  <c:v>153.5</c:v>
                </c:pt>
                <c:pt idx="30">
                  <c:v>153.5</c:v>
                </c:pt>
                <c:pt idx="31">
                  <c:v>151.5</c:v>
                </c:pt>
                <c:pt idx="32">
                  <c:v>151.5</c:v>
                </c:pt>
                <c:pt idx="33">
                  <c:v>151.5</c:v>
                </c:pt>
                <c:pt idx="34">
                  <c:v>151.5</c:v>
                </c:pt>
                <c:pt idx="35">
                  <c:v>151.5</c:v>
                </c:pt>
                <c:pt idx="36">
                  <c:v>151.5</c:v>
                </c:pt>
                <c:pt idx="37">
                  <c:v>153.5</c:v>
                </c:pt>
                <c:pt idx="38">
                  <c:v>155.6</c:v>
                </c:pt>
                <c:pt idx="39">
                  <c:v>155.6</c:v>
                </c:pt>
                <c:pt idx="40">
                  <c:v>157.69999999999999</c:v>
                </c:pt>
                <c:pt idx="41">
                  <c:v>157.69999999999999</c:v>
                </c:pt>
                <c:pt idx="42">
                  <c:v>157.69999999999999</c:v>
                </c:pt>
                <c:pt idx="43">
                  <c:v>157.69999999999999</c:v>
                </c:pt>
                <c:pt idx="44">
                  <c:v>157.69999999999999</c:v>
                </c:pt>
                <c:pt idx="45">
                  <c:v>157.69999999999999</c:v>
                </c:pt>
                <c:pt idx="46">
                  <c:v>157.69999999999999</c:v>
                </c:pt>
                <c:pt idx="47">
                  <c:v>155.6</c:v>
                </c:pt>
                <c:pt idx="48">
                  <c:v>155.6</c:v>
                </c:pt>
                <c:pt idx="49">
                  <c:v>155.6</c:v>
                </c:pt>
                <c:pt idx="50">
                  <c:v>153.5</c:v>
                </c:pt>
                <c:pt idx="51">
                  <c:v>153.5</c:v>
                </c:pt>
                <c:pt idx="52">
                  <c:v>153.5</c:v>
                </c:pt>
                <c:pt idx="53">
                  <c:v>151.5</c:v>
                </c:pt>
                <c:pt idx="54">
                  <c:v>151.5</c:v>
                </c:pt>
                <c:pt idx="55">
                  <c:v>151.5</c:v>
                </c:pt>
                <c:pt idx="56">
                  <c:v>149.4</c:v>
                </c:pt>
                <c:pt idx="57">
                  <c:v>149.4</c:v>
                </c:pt>
                <c:pt idx="58">
                  <c:v>149.4</c:v>
                </c:pt>
                <c:pt idx="59">
                  <c:v>147.4</c:v>
                </c:pt>
                <c:pt idx="60">
                  <c:v>147.4</c:v>
                </c:pt>
                <c:pt idx="61">
                  <c:v>143.4</c:v>
                </c:pt>
                <c:pt idx="62">
                  <c:v>145.4</c:v>
                </c:pt>
                <c:pt idx="63">
                  <c:v>143.4</c:v>
                </c:pt>
                <c:pt idx="64">
                  <c:v>143.4</c:v>
                </c:pt>
                <c:pt idx="65">
                  <c:v>143.4</c:v>
                </c:pt>
                <c:pt idx="66">
                  <c:v>143.4</c:v>
                </c:pt>
                <c:pt idx="67">
                  <c:v>143.4</c:v>
                </c:pt>
                <c:pt idx="68">
                  <c:v>143.4</c:v>
                </c:pt>
                <c:pt idx="69">
                  <c:v>143.4</c:v>
                </c:pt>
                <c:pt idx="70">
                  <c:v>143.4</c:v>
                </c:pt>
                <c:pt idx="71">
                  <c:v>143.4</c:v>
                </c:pt>
                <c:pt idx="72">
                  <c:v>143.4</c:v>
                </c:pt>
                <c:pt idx="73">
                  <c:v>143.4</c:v>
                </c:pt>
                <c:pt idx="74">
                  <c:v>143.4</c:v>
                </c:pt>
                <c:pt idx="75">
                  <c:v>143.4</c:v>
                </c:pt>
                <c:pt idx="76">
                  <c:v>143.4</c:v>
                </c:pt>
                <c:pt idx="77">
                  <c:v>143.4</c:v>
                </c:pt>
                <c:pt idx="78">
                  <c:v>143.4</c:v>
                </c:pt>
                <c:pt idx="79">
                  <c:v>143.4</c:v>
                </c:pt>
                <c:pt idx="80">
                  <c:v>143.4</c:v>
                </c:pt>
                <c:pt idx="81">
                  <c:v>145.4</c:v>
                </c:pt>
                <c:pt idx="82">
                  <c:v>145.4</c:v>
                </c:pt>
                <c:pt idx="83">
                  <c:v>149.4</c:v>
                </c:pt>
                <c:pt idx="84">
                  <c:v>151.5</c:v>
                </c:pt>
                <c:pt idx="85">
                  <c:v>153.5</c:v>
                </c:pt>
                <c:pt idx="86">
                  <c:v>155.6</c:v>
                </c:pt>
                <c:pt idx="87">
                  <c:v>157.69999999999999</c:v>
                </c:pt>
                <c:pt idx="88">
                  <c:v>159.80000000000001</c:v>
                </c:pt>
                <c:pt idx="89">
                  <c:v>159.80000000000001</c:v>
                </c:pt>
                <c:pt idx="90">
                  <c:v>159.80000000000001</c:v>
                </c:pt>
                <c:pt idx="91">
                  <c:v>159.80000000000001</c:v>
                </c:pt>
                <c:pt idx="92">
                  <c:v>157.69999999999999</c:v>
                </c:pt>
                <c:pt idx="93">
                  <c:v>159.80000000000001</c:v>
                </c:pt>
                <c:pt idx="94">
                  <c:v>157.69999999999999</c:v>
                </c:pt>
                <c:pt idx="95">
                  <c:v>157.69999999999999</c:v>
                </c:pt>
                <c:pt idx="96">
                  <c:v>157.69999999999999</c:v>
                </c:pt>
                <c:pt idx="97">
                  <c:v>157.69999999999999</c:v>
                </c:pt>
                <c:pt idx="98">
                  <c:v>155.6</c:v>
                </c:pt>
                <c:pt idx="99">
                  <c:v>157.69999999999999</c:v>
                </c:pt>
                <c:pt idx="100">
                  <c:v>155.6</c:v>
                </c:pt>
                <c:pt idx="101">
                  <c:v>157.69999999999999</c:v>
                </c:pt>
                <c:pt idx="102">
                  <c:v>157.69999999999999</c:v>
                </c:pt>
                <c:pt idx="103">
                  <c:v>157.69999999999999</c:v>
                </c:pt>
                <c:pt idx="104">
                  <c:v>157.69999999999999</c:v>
                </c:pt>
                <c:pt idx="105">
                  <c:v>159.80000000000001</c:v>
                </c:pt>
                <c:pt idx="106">
                  <c:v>161.9</c:v>
                </c:pt>
                <c:pt idx="107">
                  <c:v>159.80000000000001</c:v>
                </c:pt>
                <c:pt idx="108">
                  <c:v>161.9</c:v>
                </c:pt>
                <c:pt idx="109">
                  <c:v>161.9</c:v>
                </c:pt>
                <c:pt idx="110">
                  <c:v>161.9</c:v>
                </c:pt>
                <c:pt idx="111">
                  <c:v>166.2</c:v>
                </c:pt>
                <c:pt idx="112">
                  <c:v>172.7</c:v>
                </c:pt>
                <c:pt idx="113">
                  <c:v>179.4</c:v>
                </c:pt>
                <c:pt idx="114">
                  <c:v>186.2</c:v>
                </c:pt>
                <c:pt idx="115">
                  <c:v>193.2</c:v>
                </c:pt>
                <c:pt idx="116">
                  <c:v>197.9</c:v>
                </c:pt>
                <c:pt idx="117">
                  <c:v>202.7</c:v>
                </c:pt>
                <c:pt idx="118">
                  <c:v>207.5</c:v>
                </c:pt>
                <c:pt idx="119">
                  <c:v>215.6</c:v>
                </c:pt>
                <c:pt idx="120">
                  <c:v>227.2</c:v>
                </c:pt>
                <c:pt idx="121">
                  <c:v>239.1</c:v>
                </c:pt>
                <c:pt idx="122">
                  <c:v>254.5</c:v>
                </c:pt>
                <c:pt idx="123">
                  <c:v>273.8</c:v>
                </c:pt>
                <c:pt idx="124">
                  <c:v>287.2</c:v>
                </c:pt>
                <c:pt idx="125">
                  <c:v>297.5</c:v>
                </c:pt>
                <c:pt idx="126">
                  <c:v>308</c:v>
                </c:pt>
                <c:pt idx="127">
                  <c:v>311.60000000000002</c:v>
                </c:pt>
                <c:pt idx="128">
                  <c:v>318.7</c:v>
                </c:pt>
                <c:pt idx="129">
                  <c:v>318.7</c:v>
                </c:pt>
                <c:pt idx="130">
                  <c:v>326</c:v>
                </c:pt>
                <c:pt idx="131">
                  <c:v>326</c:v>
                </c:pt>
                <c:pt idx="132">
                  <c:v>318.7</c:v>
                </c:pt>
                <c:pt idx="133">
                  <c:v>315.10000000000002</c:v>
                </c:pt>
                <c:pt idx="134">
                  <c:v>308</c:v>
                </c:pt>
                <c:pt idx="135">
                  <c:v>304.5</c:v>
                </c:pt>
                <c:pt idx="136">
                  <c:v>294</c:v>
                </c:pt>
                <c:pt idx="137">
                  <c:v>287.2</c:v>
                </c:pt>
                <c:pt idx="138">
                  <c:v>280.5</c:v>
                </c:pt>
                <c:pt idx="139">
                  <c:v>273.8</c:v>
                </c:pt>
                <c:pt idx="140">
                  <c:v>267.3</c:v>
                </c:pt>
                <c:pt idx="141">
                  <c:v>260.8</c:v>
                </c:pt>
                <c:pt idx="142">
                  <c:v>254.5</c:v>
                </c:pt>
                <c:pt idx="143">
                  <c:v>251.4</c:v>
                </c:pt>
                <c:pt idx="144">
                  <c:v>245.2</c:v>
                </c:pt>
                <c:pt idx="145">
                  <c:v>245.2</c:v>
                </c:pt>
                <c:pt idx="146">
                  <c:v>239.1</c:v>
                </c:pt>
                <c:pt idx="147">
                  <c:v>236.1</c:v>
                </c:pt>
                <c:pt idx="148">
                  <c:v>230.1</c:v>
                </c:pt>
                <c:pt idx="149">
                  <c:v>227.2</c:v>
                </c:pt>
                <c:pt idx="150">
                  <c:v>224.2</c:v>
                </c:pt>
                <c:pt idx="151">
                  <c:v>224.2</c:v>
                </c:pt>
                <c:pt idx="152">
                  <c:v>221.3</c:v>
                </c:pt>
                <c:pt idx="153">
                  <c:v>218.5</c:v>
                </c:pt>
                <c:pt idx="154">
                  <c:v>212.8</c:v>
                </c:pt>
                <c:pt idx="155">
                  <c:v>210</c:v>
                </c:pt>
                <c:pt idx="156">
                  <c:v>207.5</c:v>
                </c:pt>
                <c:pt idx="157">
                  <c:v>205.1</c:v>
                </c:pt>
                <c:pt idx="158">
                  <c:v>205.1</c:v>
                </c:pt>
                <c:pt idx="159">
                  <c:v>205.1</c:v>
                </c:pt>
                <c:pt idx="160">
                  <c:v>205.1</c:v>
                </c:pt>
                <c:pt idx="161">
                  <c:v>207.5</c:v>
                </c:pt>
                <c:pt idx="162">
                  <c:v>207.5</c:v>
                </c:pt>
                <c:pt idx="163">
                  <c:v>210</c:v>
                </c:pt>
                <c:pt idx="164">
                  <c:v>210</c:v>
                </c:pt>
                <c:pt idx="165">
                  <c:v>212.8</c:v>
                </c:pt>
                <c:pt idx="166">
                  <c:v>212.8</c:v>
                </c:pt>
                <c:pt idx="167">
                  <c:v>212.8</c:v>
                </c:pt>
                <c:pt idx="168">
                  <c:v>210</c:v>
                </c:pt>
                <c:pt idx="169">
                  <c:v>210</c:v>
                </c:pt>
                <c:pt idx="170">
                  <c:v>207.5</c:v>
                </c:pt>
                <c:pt idx="171">
                  <c:v>207.5</c:v>
                </c:pt>
                <c:pt idx="172">
                  <c:v>205.1</c:v>
                </c:pt>
                <c:pt idx="173">
                  <c:v>202.7</c:v>
                </c:pt>
                <c:pt idx="174">
                  <c:v>202.7</c:v>
                </c:pt>
                <c:pt idx="175">
                  <c:v>200.3</c:v>
                </c:pt>
                <c:pt idx="176">
                  <c:v>200.3</c:v>
                </c:pt>
                <c:pt idx="177">
                  <c:v>197.9</c:v>
                </c:pt>
                <c:pt idx="178">
                  <c:v>195.5</c:v>
                </c:pt>
                <c:pt idx="179">
                  <c:v>193.2</c:v>
                </c:pt>
                <c:pt idx="180">
                  <c:v>190.8</c:v>
                </c:pt>
                <c:pt idx="181">
                  <c:v>190.8</c:v>
                </c:pt>
                <c:pt idx="182">
                  <c:v>190.8</c:v>
                </c:pt>
                <c:pt idx="183">
                  <c:v>190.8</c:v>
                </c:pt>
                <c:pt idx="184">
                  <c:v>233.1</c:v>
                </c:pt>
                <c:pt idx="185">
                  <c:v>301</c:v>
                </c:pt>
                <c:pt idx="186">
                  <c:v>344.7</c:v>
                </c:pt>
                <c:pt idx="187">
                  <c:v>429.8</c:v>
                </c:pt>
                <c:pt idx="188">
                  <c:v>547.20000000000005</c:v>
                </c:pt>
                <c:pt idx="189">
                  <c:v>668.4</c:v>
                </c:pt>
                <c:pt idx="190">
                  <c:v>710</c:v>
                </c:pt>
                <c:pt idx="191">
                  <c:v>805.6</c:v>
                </c:pt>
                <c:pt idx="192">
                  <c:v>906.8</c:v>
                </c:pt>
                <c:pt idx="193">
                  <c:v>974.1</c:v>
                </c:pt>
                <c:pt idx="194">
                  <c:v>1059</c:v>
                </c:pt>
                <c:pt idx="195">
                  <c:v>1156</c:v>
                </c:pt>
                <c:pt idx="196">
                  <c:v>1268</c:v>
                </c:pt>
                <c:pt idx="197">
                  <c:v>1263</c:v>
                </c:pt>
                <c:pt idx="198">
                  <c:v>1250</c:v>
                </c:pt>
                <c:pt idx="199">
                  <c:v>1245</c:v>
                </c:pt>
                <c:pt idx="200">
                  <c:v>1245</c:v>
                </c:pt>
                <c:pt idx="201">
                  <c:v>1227</c:v>
                </c:pt>
                <c:pt idx="202">
                  <c:v>1192</c:v>
                </c:pt>
                <c:pt idx="203">
                  <c:v>1152</c:v>
                </c:pt>
                <c:pt idx="204">
                  <c:v>1143</c:v>
                </c:pt>
                <c:pt idx="205">
                  <c:v>1126</c:v>
                </c:pt>
                <c:pt idx="206">
                  <c:v>1109</c:v>
                </c:pt>
                <c:pt idx="207">
                  <c:v>1122</c:v>
                </c:pt>
                <c:pt idx="208">
                  <c:v>1143</c:v>
                </c:pt>
                <c:pt idx="209">
                  <c:v>1161</c:v>
                </c:pt>
                <c:pt idx="210">
                  <c:v>1174</c:v>
                </c:pt>
                <c:pt idx="211">
                  <c:v>1205</c:v>
                </c:pt>
                <c:pt idx="212">
                  <c:v>1241</c:v>
                </c:pt>
                <c:pt idx="213">
                  <c:v>1272</c:v>
                </c:pt>
                <c:pt idx="214">
                  <c:v>1318</c:v>
                </c:pt>
                <c:pt idx="215">
                  <c:v>1346</c:v>
                </c:pt>
                <c:pt idx="216">
                  <c:v>1374</c:v>
                </c:pt>
                <c:pt idx="217">
                  <c:v>1402</c:v>
                </c:pt>
                <c:pt idx="218">
                  <c:v>1416</c:v>
                </c:pt>
                <c:pt idx="219">
                  <c:v>1435</c:v>
                </c:pt>
                <c:pt idx="220">
                  <c:v>1430</c:v>
                </c:pt>
                <c:pt idx="221">
                  <c:v>1411</c:v>
                </c:pt>
                <c:pt idx="222">
                  <c:v>1430</c:v>
                </c:pt>
                <c:pt idx="223">
                  <c:v>1430</c:v>
                </c:pt>
                <c:pt idx="224">
                  <c:v>1449</c:v>
                </c:pt>
                <c:pt idx="225">
                  <c:v>1402</c:v>
                </c:pt>
                <c:pt idx="226">
                  <c:v>1364</c:v>
                </c:pt>
                <c:pt idx="227">
                  <c:v>1332</c:v>
                </c:pt>
                <c:pt idx="228">
                  <c:v>1295</c:v>
                </c:pt>
                <c:pt idx="229">
                  <c:v>1282</c:v>
                </c:pt>
                <c:pt idx="230">
                  <c:v>1254</c:v>
                </c:pt>
                <c:pt idx="231">
                  <c:v>1268</c:v>
                </c:pt>
                <c:pt idx="232">
                  <c:v>1309</c:v>
                </c:pt>
                <c:pt idx="233">
                  <c:v>1318</c:v>
                </c:pt>
                <c:pt idx="234">
                  <c:v>1346</c:v>
                </c:pt>
                <c:pt idx="235">
                  <c:v>1388</c:v>
                </c:pt>
                <c:pt idx="236">
                  <c:v>1425</c:v>
                </c:pt>
                <c:pt idx="237">
                  <c:v>1483</c:v>
                </c:pt>
                <c:pt idx="238">
                  <c:v>1511</c:v>
                </c:pt>
                <c:pt idx="239">
                  <c:v>1560</c:v>
                </c:pt>
                <c:pt idx="240">
                  <c:v>1555</c:v>
                </c:pt>
                <c:pt idx="241">
                  <c:v>1550</c:v>
                </c:pt>
                <c:pt idx="242">
                  <c:v>1550</c:v>
                </c:pt>
                <c:pt idx="243">
                  <c:v>1541</c:v>
                </c:pt>
                <c:pt idx="244">
                  <c:v>1516</c:v>
                </c:pt>
                <c:pt idx="245">
                  <c:v>1516</c:v>
                </c:pt>
                <c:pt idx="246">
                  <c:v>1526</c:v>
                </c:pt>
                <c:pt idx="247">
                  <c:v>1526</c:v>
                </c:pt>
                <c:pt idx="248">
                  <c:v>1502</c:v>
                </c:pt>
                <c:pt idx="249">
                  <c:v>1449</c:v>
                </c:pt>
                <c:pt idx="250">
                  <c:v>1411</c:v>
                </c:pt>
                <c:pt idx="251">
                  <c:v>1378</c:v>
                </c:pt>
                <c:pt idx="252">
                  <c:v>1355</c:v>
                </c:pt>
                <c:pt idx="253">
                  <c:v>1332</c:v>
                </c:pt>
                <c:pt idx="254">
                  <c:v>1318</c:v>
                </c:pt>
                <c:pt idx="255">
                  <c:v>1318</c:v>
                </c:pt>
                <c:pt idx="256">
                  <c:v>1346</c:v>
                </c:pt>
                <c:pt idx="257">
                  <c:v>1364</c:v>
                </c:pt>
                <c:pt idx="258">
                  <c:v>1392</c:v>
                </c:pt>
                <c:pt idx="259">
                  <c:v>1425</c:v>
                </c:pt>
                <c:pt idx="260">
                  <c:v>1449</c:v>
                </c:pt>
                <c:pt idx="261">
                  <c:v>1483</c:v>
                </c:pt>
                <c:pt idx="262">
                  <c:v>1516</c:v>
                </c:pt>
                <c:pt idx="263">
                  <c:v>1531</c:v>
                </c:pt>
                <c:pt idx="264">
                  <c:v>1531</c:v>
                </c:pt>
                <c:pt idx="265">
                  <c:v>1531</c:v>
                </c:pt>
                <c:pt idx="266">
                  <c:v>1545</c:v>
                </c:pt>
                <c:pt idx="267">
                  <c:v>1550</c:v>
                </c:pt>
                <c:pt idx="268">
                  <c:v>1555</c:v>
                </c:pt>
                <c:pt idx="269">
                  <c:v>1560</c:v>
                </c:pt>
                <c:pt idx="270">
                  <c:v>1560</c:v>
                </c:pt>
                <c:pt idx="271">
                  <c:v>1560</c:v>
                </c:pt>
                <c:pt idx="272">
                  <c:v>1541</c:v>
                </c:pt>
                <c:pt idx="273">
                  <c:v>1511</c:v>
                </c:pt>
                <c:pt idx="274">
                  <c:v>1449</c:v>
                </c:pt>
                <c:pt idx="275">
                  <c:v>1411</c:v>
                </c:pt>
                <c:pt idx="276">
                  <c:v>1374</c:v>
                </c:pt>
                <c:pt idx="277">
                  <c:v>1346</c:v>
                </c:pt>
                <c:pt idx="278">
                  <c:v>1314</c:v>
                </c:pt>
                <c:pt idx="279">
                  <c:v>1295</c:v>
                </c:pt>
                <c:pt idx="280">
                  <c:v>1300</c:v>
                </c:pt>
                <c:pt idx="281">
                  <c:v>1304</c:v>
                </c:pt>
                <c:pt idx="282">
                  <c:v>1337</c:v>
                </c:pt>
                <c:pt idx="283">
                  <c:v>1355</c:v>
                </c:pt>
                <c:pt idx="284">
                  <c:v>1392</c:v>
                </c:pt>
                <c:pt idx="285">
                  <c:v>1416</c:v>
                </c:pt>
                <c:pt idx="286">
                  <c:v>1430</c:v>
                </c:pt>
                <c:pt idx="287">
                  <c:v>1454</c:v>
                </c:pt>
                <c:pt idx="288">
                  <c:v>1483</c:v>
                </c:pt>
                <c:pt idx="289">
                  <c:v>1507</c:v>
                </c:pt>
                <c:pt idx="290">
                  <c:v>1536</c:v>
                </c:pt>
                <c:pt idx="291">
                  <c:v>1545</c:v>
                </c:pt>
                <c:pt idx="292">
                  <c:v>1550</c:v>
                </c:pt>
                <c:pt idx="293">
                  <c:v>1545</c:v>
                </c:pt>
                <c:pt idx="294">
                  <c:v>1550</c:v>
                </c:pt>
                <c:pt idx="295">
                  <c:v>1550</c:v>
                </c:pt>
                <c:pt idx="296">
                  <c:v>1507</c:v>
                </c:pt>
                <c:pt idx="297">
                  <c:v>1463</c:v>
                </c:pt>
                <c:pt idx="298">
                  <c:v>1430</c:v>
                </c:pt>
                <c:pt idx="299">
                  <c:v>1397</c:v>
                </c:pt>
                <c:pt idx="300">
                  <c:v>1360</c:v>
                </c:pt>
                <c:pt idx="301">
                  <c:v>1332</c:v>
                </c:pt>
                <c:pt idx="302">
                  <c:v>1323</c:v>
                </c:pt>
                <c:pt idx="303">
                  <c:v>1318</c:v>
                </c:pt>
                <c:pt idx="304">
                  <c:v>1323</c:v>
                </c:pt>
                <c:pt idx="305">
                  <c:v>1346</c:v>
                </c:pt>
                <c:pt idx="306">
                  <c:v>1374</c:v>
                </c:pt>
                <c:pt idx="307">
                  <c:v>1407</c:v>
                </c:pt>
                <c:pt idx="308">
                  <c:v>1440</c:v>
                </c:pt>
                <c:pt idx="309">
                  <c:v>1492</c:v>
                </c:pt>
                <c:pt idx="310">
                  <c:v>1502</c:v>
                </c:pt>
                <c:pt idx="311">
                  <c:v>1516</c:v>
                </c:pt>
                <c:pt idx="312">
                  <c:v>1550</c:v>
                </c:pt>
                <c:pt idx="313">
                  <c:v>1564</c:v>
                </c:pt>
                <c:pt idx="314">
                  <c:v>1595</c:v>
                </c:pt>
                <c:pt idx="315">
                  <c:v>1591</c:v>
                </c:pt>
                <c:pt idx="316">
                  <c:v>1609</c:v>
                </c:pt>
                <c:pt idx="317">
                  <c:v>1609</c:v>
                </c:pt>
                <c:pt idx="318">
                  <c:v>1609</c:v>
                </c:pt>
                <c:pt idx="319">
                  <c:v>1654</c:v>
                </c:pt>
                <c:pt idx="320">
                  <c:v>1613</c:v>
                </c:pt>
                <c:pt idx="321">
                  <c:v>1569</c:v>
                </c:pt>
                <c:pt idx="322">
                  <c:v>1564</c:v>
                </c:pt>
                <c:pt idx="323">
                  <c:v>1564</c:v>
                </c:pt>
                <c:pt idx="324">
                  <c:v>1545</c:v>
                </c:pt>
                <c:pt idx="325">
                  <c:v>1541</c:v>
                </c:pt>
                <c:pt idx="326">
                  <c:v>1454</c:v>
                </c:pt>
                <c:pt idx="327">
                  <c:v>1463</c:v>
                </c:pt>
                <c:pt idx="328">
                  <c:v>1473</c:v>
                </c:pt>
                <c:pt idx="329">
                  <c:v>1521</c:v>
                </c:pt>
                <c:pt idx="330">
                  <c:v>1560</c:v>
                </c:pt>
                <c:pt idx="331">
                  <c:v>1595</c:v>
                </c:pt>
                <c:pt idx="332">
                  <c:v>1649</c:v>
                </c:pt>
                <c:pt idx="333">
                  <c:v>1672</c:v>
                </c:pt>
                <c:pt idx="334">
                  <c:v>1699</c:v>
                </c:pt>
                <c:pt idx="335">
                  <c:v>1731</c:v>
                </c:pt>
                <c:pt idx="336">
                  <c:v>1754</c:v>
                </c:pt>
                <c:pt idx="337">
                  <c:v>1776</c:v>
                </c:pt>
                <c:pt idx="338">
                  <c:v>1813</c:v>
                </c:pt>
                <c:pt idx="339">
                  <c:v>1827</c:v>
                </c:pt>
                <c:pt idx="340">
                  <c:v>1846</c:v>
                </c:pt>
                <c:pt idx="341">
                  <c:v>1846</c:v>
                </c:pt>
                <c:pt idx="342">
                  <c:v>1846</c:v>
                </c:pt>
                <c:pt idx="343">
                  <c:v>1818</c:v>
                </c:pt>
                <c:pt idx="344">
                  <c:v>1799</c:v>
                </c:pt>
                <c:pt idx="345">
                  <c:v>1767</c:v>
                </c:pt>
                <c:pt idx="346">
                  <c:v>1763</c:v>
                </c:pt>
                <c:pt idx="347">
                  <c:v>1694</c:v>
                </c:pt>
                <c:pt idx="348">
                  <c:v>1663</c:v>
                </c:pt>
                <c:pt idx="349">
                  <c:v>1640</c:v>
                </c:pt>
                <c:pt idx="350">
                  <c:v>1609</c:v>
                </c:pt>
                <c:pt idx="351">
                  <c:v>1609</c:v>
                </c:pt>
                <c:pt idx="352">
                  <c:v>1640</c:v>
                </c:pt>
                <c:pt idx="353">
                  <c:v>1699</c:v>
                </c:pt>
                <c:pt idx="354">
                  <c:v>1758</c:v>
                </c:pt>
                <c:pt idx="355">
                  <c:v>1781</c:v>
                </c:pt>
                <c:pt idx="356">
                  <c:v>1790</c:v>
                </c:pt>
                <c:pt idx="357">
                  <c:v>1823</c:v>
                </c:pt>
                <c:pt idx="358">
                  <c:v>1813</c:v>
                </c:pt>
                <c:pt idx="359">
                  <c:v>1813</c:v>
                </c:pt>
                <c:pt idx="360">
                  <c:v>1818</c:v>
                </c:pt>
                <c:pt idx="361">
                  <c:v>1823</c:v>
                </c:pt>
                <c:pt idx="362">
                  <c:v>1836</c:v>
                </c:pt>
                <c:pt idx="363">
                  <c:v>1860</c:v>
                </c:pt>
                <c:pt idx="364">
                  <c:v>1855</c:v>
                </c:pt>
                <c:pt idx="365">
                  <c:v>1864</c:v>
                </c:pt>
                <c:pt idx="366">
                  <c:v>1827</c:v>
                </c:pt>
                <c:pt idx="367">
                  <c:v>1818</c:v>
                </c:pt>
                <c:pt idx="368">
                  <c:v>1804</c:v>
                </c:pt>
                <c:pt idx="369">
                  <c:v>1744</c:v>
                </c:pt>
                <c:pt idx="370">
                  <c:v>1703</c:v>
                </c:pt>
                <c:pt idx="371">
                  <c:v>1663</c:v>
                </c:pt>
                <c:pt idx="372">
                  <c:v>1613</c:v>
                </c:pt>
                <c:pt idx="373">
                  <c:v>1573</c:v>
                </c:pt>
                <c:pt idx="374">
                  <c:v>1545</c:v>
                </c:pt>
                <c:pt idx="375">
                  <c:v>1531</c:v>
                </c:pt>
                <c:pt idx="376">
                  <c:v>1521</c:v>
                </c:pt>
                <c:pt idx="377">
                  <c:v>1516</c:v>
                </c:pt>
                <c:pt idx="378">
                  <c:v>1516</c:v>
                </c:pt>
                <c:pt idx="379">
                  <c:v>1511</c:v>
                </c:pt>
                <c:pt idx="380">
                  <c:v>1526</c:v>
                </c:pt>
                <c:pt idx="381">
                  <c:v>1531</c:v>
                </c:pt>
                <c:pt idx="382">
                  <c:v>1541</c:v>
                </c:pt>
                <c:pt idx="383">
                  <c:v>1541</c:v>
                </c:pt>
                <c:pt idx="384">
                  <c:v>1573</c:v>
                </c:pt>
                <c:pt idx="385">
                  <c:v>1595</c:v>
                </c:pt>
                <c:pt idx="386">
                  <c:v>1595</c:v>
                </c:pt>
                <c:pt idx="387">
                  <c:v>1595</c:v>
                </c:pt>
                <c:pt idx="388">
                  <c:v>1587</c:v>
                </c:pt>
                <c:pt idx="389">
                  <c:v>1587</c:v>
                </c:pt>
                <c:pt idx="390">
                  <c:v>1587</c:v>
                </c:pt>
                <c:pt idx="391">
                  <c:v>1564</c:v>
                </c:pt>
                <c:pt idx="392">
                  <c:v>1516</c:v>
                </c:pt>
                <c:pt idx="393">
                  <c:v>1492</c:v>
                </c:pt>
                <c:pt idx="394">
                  <c:v>1459</c:v>
                </c:pt>
                <c:pt idx="395">
                  <c:v>1411</c:v>
                </c:pt>
                <c:pt idx="396">
                  <c:v>1383</c:v>
                </c:pt>
                <c:pt idx="397">
                  <c:v>1350</c:v>
                </c:pt>
                <c:pt idx="398">
                  <c:v>1332</c:v>
                </c:pt>
                <c:pt idx="399">
                  <c:v>1318</c:v>
                </c:pt>
                <c:pt idx="400">
                  <c:v>1300</c:v>
                </c:pt>
                <c:pt idx="401">
                  <c:v>1318</c:v>
                </c:pt>
                <c:pt idx="402">
                  <c:v>1332</c:v>
                </c:pt>
                <c:pt idx="403">
                  <c:v>1360</c:v>
                </c:pt>
                <c:pt idx="404">
                  <c:v>1374</c:v>
                </c:pt>
                <c:pt idx="405">
                  <c:v>1407</c:v>
                </c:pt>
                <c:pt idx="406">
                  <c:v>1425</c:v>
                </c:pt>
                <c:pt idx="407">
                  <c:v>1444</c:v>
                </c:pt>
                <c:pt idx="408">
                  <c:v>1468</c:v>
                </c:pt>
                <c:pt idx="409">
                  <c:v>1487</c:v>
                </c:pt>
                <c:pt idx="410">
                  <c:v>1502</c:v>
                </c:pt>
                <c:pt idx="411">
                  <c:v>1511</c:v>
                </c:pt>
                <c:pt idx="412">
                  <c:v>1526</c:v>
                </c:pt>
                <c:pt idx="413">
                  <c:v>1536</c:v>
                </c:pt>
                <c:pt idx="414">
                  <c:v>1521</c:v>
                </c:pt>
                <c:pt idx="415">
                  <c:v>1511</c:v>
                </c:pt>
                <c:pt idx="416">
                  <c:v>1511</c:v>
                </c:pt>
                <c:pt idx="417">
                  <c:v>1478</c:v>
                </c:pt>
                <c:pt idx="418">
                  <c:v>1430</c:v>
                </c:pt>
                <c:pt idx="419">
                  <c:v>1378</c:v>
                </c:pt>
                <c:pt idx="420">
                  <c:v>1350</c:v>
                </c:pt>
                <c:pt idx="421">
                  <c:v>1318</c:v>
                </c:pt>
                <c:pt idx="422">
                  <c:v>1304</c:v>
                </c:pt>
                <c:pt idx="423">
                  <c:v>1277</c:v>
                </c:pt>
                <c:pt idx="424">
                  <c:v>1286</c:v>
                </c:pt>
                <c:pt idx="425">
                  <c:v>1286</c:v>
                </c:pt>
                <c:pt idx="426">
                  <c:v>1304</c:v>
                </c:pt>
                <c:pt idx="427">
                  <c:v>1332</c:v>
                </c:pt>
                <c:pt idx="428">
                  <c:v>1360</c:v>
                </c:pt>
                <c:pt idx="429">
                  <c:v>1392</c:v>
                </c:pt>
                <c:pt idx="430">
                  <c:v>1402</c:v>
                </c:pt>
                <c:pt idx="431">
                  <c:v>1435</c:v>
                </c:pt>
                <c:pt idx="432">
                  <c:v>1459</c:v>
                </c:pt>
                <c:pt idx="433">
                  <c:v>1478</c:v>
                </c:pt>
                <c:pt idx="434">
                  <c:v>1487</c:v>
                </c:pt>
                <c:pt idx="435">
                  <c:v>1487</c:v>
                </c:pt>
                <c:pt idx="436">
                  <c:v>1487</c:v>
                </c:pt>
                <c:pt idx="437">
                  <c:v>1459</c:v>
                </c:pt>
                <c:pt idx="438">
                  <c:v>1430</c:v>
                </c:pt>
                <c:pt idx="439">
                  <c:v>1444</c:v>
                </c:pt>
                <c:pt idx="440">
                  <c:v>1463</c:v>
                </c:pt>
                <c:pt idx="441">
                  <c:v>1454</c:v>
                </c:pt>
                <c:pt idx="442">
                  <c:v>1444</c:v>
                </c:pt>
                <c:pt idx="443">
                  <c:v>1444</c:v>
                </c:pt>
                <c:pt idx="444">
                  <c:v>1402</c:v>
                </c:pt>
                <c:pt idx="445">
                  <c:v>1407</c:v>
                </c:pt>
                <c:pt idx="446">
                  <c:v>1392</c:v>
                </c:pt>
                <c:pt idx="447">
                  <c:v>1402</c:v>
                </c:pt>
                <c:pt idx="448">
                  <c:v>1388</c:v>
                </c:pt>
                <c:pt idx="449">
                  <c:v>1397</c:v>
                </c:pt>
                <c:pt idx="450">
                  <c:v>1407</c:v>
                </c:pt>
                <c:pt idx="451">
                  <c:v>1449</c:v>
                </c:pt>
                <c:pt idx="452">
                  <c:v>1473</c:v>
                </c:pt>
                <c:pt idx="453">
                  <c:v>1468</c:v>
                </c:pt>
                <c:pt idx="454">
                  <c:v>1497</c:v>
                </c:pt>
                <c:pt idx="455">
                  <c:v>1497</c:v>
                </c:pt>
                <c:pt idx="456">
                  <c:v>1541</c:v>
                </c:pt>
                <c:pt idx="457">
                  <c:v>1536</c:v>
                </c:pt>
                <c:pt idx="458">
                  <c:v>1526</c:v>
                </c:pt>
                <c:pt idx="459">
                  <c:v>1497</c:v>
                </c:pt>
                <c:pt idx="460">
                  <c:v>1492</c:v>
                </c:pt>
                <c:pt idx="461">
                  <c:v>1449</c:v>
                </c:pt>
                <c:pt idx="462">
                  <c:v>1444</c:v>
                </c:pt>
                <c:pt idx="463">
                  <c:v>1430</c:v>
                </c:pt>
                <c:pt idx="464">
                  <c:v>1397</c:v>
                </c:pt>
                <c:pt idx="465">
                  <c:v>1364</c:v>
                </c:pt>
                <c:pt idx="466">
                  <c:v>1332</c:v>
                </c:pt>
                <c:pt idx="467">
                  <c:v>1309</c:v>
                </c:pt>
                <c:pt idx="468">
                  <c:v>1282</c:v>
                </c:pt>
                <c:pt idx="469">
                  <c:v>1263</c:v>
                </c:pt>
                <c:pt idx="470">
                  <c:v>1245</c:v>
                </c:pt>
                <c:pt idx="471">
                  <c:v>1241</c:v>
                </c:pt>
                <c:pt idx="472">
                  <c:v>1250</c:v>
                </c:pt>
                <c:pt idx="473">
                  <c:v>1277</c:v>
                </c:pt>
                <c:pt idx="474">
                  <c:v>1300</c:v>
                </c:pt>
                <c:pt idx="475">
                  <c:v>1332</c:v>
                </c:pt>
                <c:pt idx="476">
                  <c:v>1374</c:v>
                </c:pt>
                <c:pt idx="477">
                  <c:v>1397</c:v>
                </c:pt>
                <c:pt idx="478">
                  <c:v>1411</c:v>
                </c:pt>
                <c:pt idx="479">
                  <c:v>1440</c:v>
                </c:pt>
                <c:pt idx="480">
                  <c:v>1444</c:v>
                </c:pt>
                <c:pt idx="481">
                  <c:v>1459</c:v>
                </c:pt>
                <c:pt idx="482">
                  <c:v>1463</c:v>
                </c:pt>
                <c:pt idx="483">
                  <c:v>1463</c:v>
                </c:pt>
                <c:pt idx="484">
                  <c:v>1478</c:v>
                </c:pt>
                <c:pt idx="485">
                  <c:v>1502</c:v>
                </c:pt>
                <c:pt idx="486">
                  <c:v>1478</c:v>
                </c:pt>
                <c:pt idx="487">
                  <c:v>1459</c:v>
                </c:pt>
                <c:pt idx="488">
                  <c:v>1463</c:v>
                </c:pt>
                <c:pt idx="489">
                  <c:v>1454</c:v>
                </c:pt>
                <c:pt idx="490">
                  <c:v>1421</c:v>
                </c:pt>
                <c:pt idx="491">
                  <c:v>1392</c:v>
                </c:pt>
                <c:pt idx="492">
                  <c:v>1378</c:v>
                </c:pt>
                <c:pt idx="493">
                  <c:v>1364</c:v>
                </c:pt>
                <c:pt idx="494">
                  <c:v>1369</c:v>
                </c:pt>
                <c:pt idx="495">
                  <c:v>1378</c:v>
                </c:pt>
                <c:pt idx="496">
                  <c:v>1416</c:v>
                </c:pt>
                <c:pt idx="497">
                  <c:v>1454</c:v>
                </c:pt>
                <c:pt idx="498">
                  <c:v>1492</c:v>
                </c:pt>
                <c:pt idx="499">
                  <c:v>1545</c:v>
                </c:pt>
                <c:pt idx="500">
                  <c:v>1578</c:v>
                </c:pt>
                <c:pt idx="501">
                  <c:v>1618</c:v>
                </c:pt>
                <c:pt idx="502">
                  <c:v>1640</c:v>
                </c:pt>
                <c:pt idx="503">
                  <c:v>1658</c:v>
                </c:pt>
                <c:pt idx="504">
                  <c:v>1672</c:v>
                </c:pt>
                <c:pt idx="505">
                  <c:v>1699</c:v>
                </c:pt>
                <c:pt idx="506">
                  <c:v>1722</c:v>
                </c:pt>
                <c:pt idx="507">
                  <c:v>1722</c:v>
                </c:pt>
                <c:pt idx="508">
                  <c:v>1781</c:v>
                </c:pt>
                <c:pt idx="509">
                  <c:v>1776</c:v>
                </c:pt>
                <c:pt idx="510">
                  <c:v>1767</c:v>
                </c:pt>
                <c:pt idx="511">
                  <c:v>1754</c:v>
                </c:pt>
                <c:pt idx="512">
                  <c:v>1731</c:v>
                </c:pt>
                <c:pt idx="513">
                  <c:v>1726</c:v>
                </c:pt>
                <c:pt idx="514">
                  <c:v>1685</c:v>
                </c:pt>
                <c:pt idx="515">
                  <c:v>1667</c:v>
                </c:pt>
                <c:pt idx="516">
                  <c:v>1631</c:v>
                </c:pt>
                <c:pt idx="517">
                  <c:v>1600</c:v>
                </c:pt>
                <c:pt idx="518">
                  <c:v>1587</c:v>
                </c:pt>
                <c:pt idx="519">
                  <c:v>1604</c:v>
                </c:pt>
                <c:pt idx="520">
                  <c:v>1609</c:v>
                </c:pt>
                <c:pt idx="521">
                  <c:v>1636</c:v>
                </c:pt>
                <c:pt idx="522">
                  <c:v>1672</c:v>
                </c:pt>
                <c:pt idx="523">
                  <c:v>1690</c:v>
                </c:pt>
                <c:pt idx="524">
                  <c:v>1722</c:v>
                </c:pt>
                <c:pt idx="525">
                  <c:v>1772</c:v>
                </c:pt>
                <c:pt idx="526">
                  <c:v>1804</c:v>
                </c:pt>
                <c:pt idx="527">
                  <c:v>1850</c:v>
                </c:pt>
                <c:pt idx="528">
                  <c:v>1892</c:v>
                </c:pt>
                <c:pt idx="529">
                  <c:v>1916</c:v>
                </c:pt>
                <c:pt idx="530">
                  <c:v>1916</c:v>
                </c:pt>
                <c:pt idx="531">
                  <c:v>1916</c:v>
                </c:pt>
                <c:pt idx="532">
                  <c:v>1902</c:v>
                </c:pt>
                <c:pt idx="533">
                  <c:v>1897</c:v>
                </c:pt>
                <c:pt idx="534">
                  <c:v>1888</c:v>
                </c:pt>
                <c:pt idx="535">
                  <c:v>1869</c:v>
                </c:pt>
                <c:pt idx="536">
                  <c:v>1841</c:v>
                </c:pt>
                <c:pt idx="537">
                  <c:v>1809</c:v>
                </c:pt>
                <c:pt idx="538">
                  <c:v>1763</c:v>
                </c:pt>
                <c:pt idx="539">
                  <c:v>1703</c:v>
                </c:pt>
                <c:pt idx="540">
                  <c:v>1681</c:v>
                </c:pt>
                <c:pt idx="541">
                  <c:v>1654</c:v>
                </c:pt>
                <c:pt idx="542">
                  <c:v>1622</c:v>
                </c:pt>
                <c:pt idx="543">
                  <c:v>1600</c:v>
                </c:pt>
                <c:pt idx="544">
                  <c:v>1609</c:v>
                </c:pt>
                <c:pt idx="545">
                  <c:v>1604</c:v>
                </c:pt>
                <c:pt idx="546">
                  <c:v>1618</c:v>
                </c:pt>
                <c:pt idx="547">
                  <c:v>1631</c:v>
                </c:pt>
                <c:pt idx="548">
                  <c:v>1654</c:v>
                </c:pt>
                <c:pt idx="549">
                  <c:v>1663</c:v>
                </c:pt>
                <c:pt idx="550">
                  <c:v>1685</c:v>
                </c:pt>
                <c:pt idx="551">
                  <c:v>1699</c:v>
                </c:pt>
                <c:pt idx="552">
                  <c:v>1735</c:v>
                </c:pt>
                <c:pt idx="553">
                  <c:v>1749</c:v>
                </c:pt>
                <c:pt idx="554">
                  <c:v>1749</c:v>
                </c:pt>
                <c:pt idx="555">
                  <c:v>1744</c:v>
                </c:pt>
                <c:pt idx="556">
                  <c:v>1758</c:v>
                </c:pt>
                <c:pt idx="557">
                  <c:v>1740</c:v>
                </c:pt>
                <c:pt idx="558">
                  <c:v>1744</c:v>
                </c:pt>
                <c:pt idx="559">
                  <c:v>1712</c:v>
                </c:pt>
                <c:pt idx="560">
                  <c:v>1694</c:v>
                </c:pt>
                <c:pt idx="561">
                  <c:v>1640</c:v>
                </c:pt>
                <c:pt idx="562">
                  <c:v>1595</c:v>
                </c:pt>
                <c:pt idx="563">
                  <c:v>1541</c:v>
                </c:pt>
                <c:pt idx="564">
                  <c:v>1507</c:v>
                </c:pt>
                <c:pt idx="565">
                  <c:v>1449</c:v>
                </c:pt>
                <c:pt idx="566">
                  <c:v>1425</c:v>
                </c:pt>
                <c:pt idx="567">
                  <c:v>1397</c:v>
                </c:pt>
                <c:pt idx="568">
                  <c:v>1378</c:v>
                </c:pt>
                <c:pt idx="569">
                  <c:v>1388</c:v>
                </c:pt>
                <c:pt idx="570">
                  <c:v>1383</c:v>
                </c:pt>
                <c:pt idx="571">
                  <c:v>1392</c:v>
                </c:pt>
                <c:pt idx="572">
                  <c:v>1397</c:v>
                </c:pt>
                <c:pt idx="573">
                  <c:v>1402</c:v>
                </c:pt>
                <c:pt idx="574">
                  <c:v>1397</c:v>
                </c:pt>
                <c:pt idx="575">
                  <c:v>1392</c:v>
                </c:pt>
                <c:pt idx="576">
                  <c:v>1388</c:v>
                </c:pt>
                <c:pt idx="577">
                  <c:v>1378</c:v>
                </c:pt>
                <c:pt idx="578">
                  <c:v>1378</c:v>
                </c:pt>
                <c:pt idx="579">
                  <c:v>1337</c:v>
                </c:pt>
                <c:pt idx="580">
                  <c:v>1346</c:v>
                </c:pt>
                <c:pt idx="581">
                  <c:v>1346</c:v>
                </c:pt>
                <c:pt idx="582">
                  <c:v>1350</c:v>
                </c:pt>
                <c:pt idx="583">
                  <c:v>1332</c:v>
                </c:pt>
                <c:pt idx="584">
                  <c:v>1314</c:v>
                </c:pt>
                <c:pt idx="585">
                  <c:v>1282</c:v>
                </c:pt>
                <c:pt idx="586">
                  <c:v>1254</c:v>
                </c:pt>
                <c:pt idx="587">
                  <c:v>1223</c:v>
                </c:pt>
                <c:pt idx="588">
                  <c:v>1201</c:v>
                </c:pt>
                <c:pt idx="589">
                  <c:v>1178</c:v>
                </c:pt>
                <c:pt idx="590">
                  <c:v>1152</c:v>
                </c:pt>
                <c:pt idx="591">
                  <c:v>1148</c:v>
                </c:pt>
                <c:pt idx="592">
                  <c:v>1126</c:v>
                </c:pt>
                <c:pt idx="593">
                  <c:v>1130</c:v>
                </c:pt>
                <c:pt idx="594">
                  <c:v>1135</c:v>
                </c:pt>
                <c:pt idx="595">
                  <c:v>1148</c:v>
                </c:pt>
                <c:pt idx="596">
                  <c:v>1156</c:v>
                </c:pt>
                <c:pt idx="597">
                  <c:v>1165</c:v>
                </c:pt>
                <c:pt idx="598">
                  <c:v>1174</c:v>
                </c:pt>
                <c:pt idx="599">
                  <c:v>1174</c:v>
                </c:pt>
                <c:pt idx="600">
                  <c:v>1174</c:v>
                </c:pt>
                <c:pt idx="601">
                  <c:v>1165</c:v>
                </c:pt>
                <c:pt idx="602">
                  <c:v>1165</c:v>
                </c:pt>
                <c:pt idx="603">
                  <c:v>1143</c:v>
                </c:pt>
                <c:pt idx="604">
                  <c:v>1117</c:v>
                </c:pt>
                <c:pt idx="605">
                  <c:v>1109</c:v>
                </c:pt>
                <c:pt idx="606">
                  <c:v>1090</c:v>
                </c:pt>
                <c:pt idx="607">
                  <c:v>1074</c:v>
                </c:pt>
                <c:pt idx="608">
                  <c:v>1064</c:v>
                </c:pt>
                <c:pt idx="609">
                  <c:v>1059</c:v>
                </c:pt>
                <c:pt idx="610">
                  <c:v>1044</c:v>
                </c:pt>
                <c:pt idx="611">
                  <c:v>1029</c:v>
                </c:pt>
                <c:pt idx="612">
                  <c:v>988.9</c:v>
                </c:pt>
                <c:pt idx="613">
                  <c:v>969.3</c:v>
                </c:pt>
                <c:pt idx="614">
                  <c:v>949.8</c:v>
                </c:pt>
                <c:pt idx="615">
                  <c:v>940.2</c:v>
                </c:pt>
                <c:pt idx="616">
                  <c:v>935.4</c:v>
                </c:pt>
                <c:pt idx="617">
                  <c:v>930.6</c:v>
                </c:pt>
                <c:pt idx="618">
                  <c:v>949.8</c:v>
                </c:pt>
                <c:pt idx="619">
                  <c:v>964.4</c:v>
                </c:pt>
                <c:pt idx="620">
                  <c:v>979</c:v>
                </c:pt>
                <c:pt idx="621">
                  <c:v>998.7</c:v>
                </c:pt>
                <c:pt idx="622">
                  <c:v>1019</c:v>
                </c:pt>
                <c:pt idx="623">
                  <c:v>1014</c:v>
                </c:pt>
                <c:pt idx="624">
                  <c:v>1034</c:v>
                </c:pt>
                <c:pt idx="625">
                  <c:v>1034</c:v>
                </c:pt>
                <c:pt idx="626">
                  <c:v>1034</c:v>
                </c:pt>
                <c:pt idx="627">
                  <c:v>1034</c:v>
                </c:pt>
                <c:pt idx="628">
                  <c:v>1049</c:v>
                </c:pt>
                <c:pt idx="629">
                  <c:v>1054</c:v>
                </c:pt>
                <c:pt idx="630">
                  <c:v>1079</c:v>
                </c:pt>
                <c:pt idx="631">
                  <c:v>1079</c:v>
                </c:pt>
                <c:pt idx="632">
                  <c:v>1059</c:v>
                </c:pt>
                <c:pt idx="633">
                  <c:v>1044</c:v>
                </c:pt>
                <c:pt idx="634">
                  <c:v>1009</c:v>
                </c:pt>
                <c:pt idx="635">
                  <c:v>979</c:v>
                </c:pt>
                <c:pt idx="636">
                  <c:v>964.4</c:v>
                </c:pt>
                <c:pt idx="637">
                  <c:v>945</c:v>
                </c:pt>
                <c:pt idx="638">
                  <c:v>925.8</c:v>
                </c:pt>
                <c:pt idx="639">
                  <c:v>921</c:v>
                </c:pt>
                <c:pt idx="640">
                  <c:v>925.8</c:v>
                </c:pt>
                <c:pt idx="641">
                  <c:v>945</c:v>
                </c:pt>
                <c:pt idx="642">
                  <c:v>974.1</c:v>
                </c:pt>
                <c:pt idx="643">
                  <c:v>1004</c:v>
                </c:pt>
                <c:pt idx="644">
                  <c:v>1039</c:v>
                </c:pt>
                <c:pt idx="645">
                  <c:v>1059</c:v>
                </c:pt>
                <c:pt idx="646">
                  <c:v>1090</c:v>
                </c:pt>
                <c:pt idx="647">
                  <c:v>1113</c:v>
                </c:pt>
                <c:pt idx="648">
                  <c:v>1117</c:v>
                </c:pt>
                <c:pt idx="649">
                  <c:v>1117</c:v>
                </c:pt>
                <c:pt idx="650">
                  <c:v>1117</c:v>
                </c:pt>
                <c:pt idx="651">
                  <c:v>1113</c:v>
                </c:pt>
                <c:pt idx="652">
                  <c:v>1104</c:v>
                </c:pt>
                <c:pt idx="653">
                  <c:v>1095</c:v>
                </c:pt>
                <c:pt idx="654">
                  <c:v>1095</c:v>
                </c:pt>
                <c:pt idx="655">
                  <c:v>1104</c:v>
                </c:pt>
                <c:pt idx="656">
                  <c:v>1090</c:v>
                </c:pt>
                <c:pt idx="657">
                  <c:v>1069</c:v>
                </c:pt>
                <c:pt idx="658">
                  <c:v>1069</c:v>
                </c:pt>
                <c:pt idx="659">
                  <c:v>1044</c:v>
                </c:pt>
                <c:pt idx="660">
                  <c:v>1034</c:v>
                </c:pt>
                <c:pt idx="661">
                  <c:v>1019</c:v>
                </c:pt>
                <c:pt idx="662">
                  <c:v>993.8</c:v>
                </c:pt>
                <c:pt idx="663">
                  <c:v>988.9</c:v>
                </c:pt>
                <c:pt idx="664">
                  <c:v>1004</c:v>
                </c:pt>
                <c:pt idx="665">
                  <c:v>1009</c:v>
                </c:pt>
                <c:pt idx="666">
                  <c:v>1039</c:v>
                </c:pt>
                <c:pt idx="667">
                  <c:v>1064</c:v>
                </c:pt>
                <c:pt idx="668">
                  <c:v>1095</c:v>
                </c:pt>
                <c:pt idx="669">
                  <c:v>1117</c:v>
                </c:pt>
                <c:pt idx="670">
                  <c:v>1130</c:v>
                </c:pt>
                <c:pt idx="671">
                  <c:v>1139</c:v>
                </c:pt>
                <c:pt idx="672">
                  <c:v>1165</c:v>
                </c:pt>
                <c:pt idx="673">
                  <c:v>1165</c:v>
                </c:pt>
                <c:pt idx="674">
                  <c:v>1300</c:v>
                </c:pt>
                <c:pt idx="675">
                  <c:v>1435</c:v>
                </c:pt>
                <c:pt idx="676">
                  <c:v>1545</c:v>
                </c:pt>
                <c:pt idx="677">
                  <c:v>1631</c:v>
                </c:pt>
                <c:pt idx="678">
                  <c:v>1850</c:v>
                </c:pt>
                <c:pt idx="679">
                  <c:v>2106</c:v>
                </c:pt>
                <c:pt idx="680">
                  <c:v>2354</c:v>
                </c:pt>
                <c:pt idx="681">
                  <c:v>2442</c:v>
                </c:pt>
                <c:pt idx="682">
                  <c:v>2438</c:v>
                </c:pt>
                <c:pt idx="683">
                  <c:v>2410</c:v>
                </c:pt>
                <c:pt idx="684">
                  <c:v>2381</c:v>
                </c:pt>
                <c:pt idx="685">
                  <c:v>2344</c:v>
                </c:pt>
                <c:pt idx="686">
                  <c:v>2298</c:v>
                </c:pt>
                <c:pt idx="687">
                  <c:v>2247</c:v>
                </c:pt>
                <c:pt idx="688">
                  <c:v>2178</c:v>
                </c:pt>
                <c:pt idx="689">
                  <c:v>2119</c:v>
                </c:pt>
                <c:pt idx="690">
                  <c:v>2069</c:v>
                </c:pt>
                <c:pt idx="691">
                  <c:v>2020</c:v>
                </c:pt>
                <c:pt idx="692">
                  <c:v>1977</c:v>
                </c:pt>
                <c:pt idx="693">
                  <c:v>1921</c:v>
                </c:pt>
                <c:pt idx="694">
                  <c:v>1897</c:v>
                </c:pt>
                <c:pt idx="695">
                  <c:v>1864</c:v>
                </c:pt>
                <c:pt idx="696">
                  <c:v>1864</c:v>
                </c:pt>
                <c:pt idx="697">
                  <c:v>1749</c:v>
                </c:pt>
                <c:pt idx="698">
                  <c:v>1717</c:v>
                </c:pt>
                <c:pt idx="699">
                  <c:v>1676</c:v>
                </c:pt>
                <c:pt idx="700">
                  <c:v>1658</c:v>
                </c:pt>
                <c:pt idx="701">
                  <c:v>1627</c:v>
                </c:pt>
                <c:pt idx="702">
                  <c:v>1600</c:v>
                </c:pt>
                <c:pt idx="703">
                  <c:v>1526</c:v>
                </c:pt>
                <c:pt idx="704">
                  <c:v>1478</c:v>
                </c:pt>
                <c:pt idx="705">
                  <c:v>1416</c:v>
                </c:pt>
                <c:pt idx="706">
                  <c:v>1369</c:v>
                </c:pt>
                <c:pt idx="707">
                  <c:v>1309</c:v>
                </c:pt>
                <c:pt idx="708">
                  <c:v>1254</c:v>
                </c:pt>
                <c:pt idx="709">
                  <c:v>1223</c:v>
                </c:pt>
                <c:pt idx="710">
                  <c:v>1183</c:v>
                </c:pt>
                <c:pt idx="711">
                  <c:v>1156</c:v>
                </c:pt>
                <c:pt idx="712">
                  <c:v>1152</c:v>
                </c:pt>
                <c:pt idx="713">
                  <c:v>1143</c:v>
                </c:pt>
                <c:pt idx="714">
                  <c:v>1135</c:v>
                </c:pt>
                <c:pt idx="715">
                  <c:v>1139</c:v>
                </c:pt>
                <c:pt idx="716">
                  <c:v>1148</c:v>
                </c:pt>
                <c:pt idx="717">
                  <c:v>1378</c:v>
                </c:pt>
                <c:pt idx="718">
                  <c:v>1314</c:v>
                </c:pt>
                <c:pt idx="719">
                  <c:v>1300</c:v>
                </c:pt>
                <c:pt idx="720">
                  <c:v>1263</c:v>
                </c:pt>
                <c:pt idx="721">
                  <c:v>1192</c:v>
                </c:pt>
                <c:pt idx="722">
                  <c:v>1165</c:v>
                </c:pt>
                <c:pt idx="723">
                  <c:v>1113</c:v>
                </c:pt>
                <c:pt idx="724">
                  <c:v>1085</c:v>
                </c:pt>
                <c:pt idx="725">
                  <c:v>1069</c:v>
                </c:pt>
                <c:pt idx="726">
                  <c:v>1059</c:v>
                </c:pt>
                <c:pt idx="727">
                  <c:v>1034</c:v>
                </c:pt>
                <c:pt idx="728">
                  <c:v>988.9</c:v>
                </c:pt>
                <c:pt idx="729">
                  <c:v>969.3</c:v>
                </c:pt>
                <c:pt idx="730">
                  <c:v>935.4</c:v>
                </c:pt>
                <c:pt idx="731">
                  <c:v>916.3</c:v>
                </c:pt>
                <c:pt idx="732">
                  <c:v>888</c:v>
                </c:pt>
                <c:pt idx="733">
                  <c:v>874</c:v>
                </c:pt>
                <c:pt idx="734">
                  <c:v>860.1</c:v>
                </c:pt>
                <c:pt idx="735">
                  <c:v>846.3</c:v>
                </c:pt>
                <c:pt idx="736">
                  <c:v>841.7</c:v>
                </c:pt>
                <c:pt idx="737">
                  <c:v>855.5</c:v>
                </c:pt>
                <c:pt idx="738">
                  <c:v>869.3</c:v>
                </c:pt>
                <c:pt idx="739">
                  <c:v>897.4</c:v>
                </c:pt>
                <c:pt idx="740">
                  <c:v>925.8</c:v>
                </c:pt>
                <c:pt idx="741">
                  <c:v>1044</c:v>
                </c:pt>
                <c:pt idx="742">
                  <c:v>1044</c:v>
                </c:pt>
                <c:pt idx="743">
                  <c:v>1044</c:v>
                </c:pt>
                <c:pt idx="744">
                  <c:v>1095</c:v>
                </c:pt>
                <c:pt idx="745">
                  <c:v>1074</c:v>
                </c:pt>
                <c:pt idx="746">
                  <c:v>1039</c:v>
                </c:pt>
                <c:pt idx="747">
                  <c:v>1024</c:v>
                </c:pt>
                <c:pt idx="748">
                  <c:v>1014</c:v>
                </c:pt>
                <c:pt idx="749">
                  <c:v>979</c:v>
                </c:pt>
                <c:pt idx="750">
                  <c:v>964.4</c:v>
                </c:pt>
                <c:pt idx="751">
                  <c:v>949.8</c:v>
                </c:pt>
                <c:pt idx="752">
                  <c:v>935.4</c:v>
                </c:pt>
                <c:pt idx="753">
                  <c:v>935.4</c:v>
                </c:pt>
                <c:pt idx="754">
                  <c:v>930.6</c:v>
                </c:pt>
                <c:pt idx="755">
                  <c:v>921</c:v>
                </c:pt>
                <c:pt idx="756">
                  <c:v>906.8</c:v>
                </c:pt>
                <c:pt idx="757">
                  <c:v>883.3</c:v>
                </c:pt>
                <c:pt idx="758">
                  <c:v>883.3</c:v>
                </c:pt>
                <c:pt idx="759">
                  <c:v>869.3</c:v>
                </c:pt>
                <c:pt idx="760">
                  <c:v>864.7</c:v>
                </c:pt>
                <c:pt idx="761">
                  <c:v>874</c:v>
                </c:pt>
                <c:pt idx="762">
                  <c:v>911.5</c:v>
                </c:pt>
                <c:pt idx="763">
                  <c:v>940.2</c:v>
                </c:pt>
                <c:pt idx="764">
                  <c:v>979</c:v>
                </c:pt>
                <c:pt idx="765">
                  <c:v>1029</c:v>
                </c:pt>
                <c:pt idx="766">
                  <c:v>1049</c:v>
                </c:pt>
                <c:pt idx="767">
                  <c:v>1049</c:v>
                </c:pt>
                <c:pt idx="768">
                  <c:v>1113</c:v>
                </c:pt>
                <c:pt idx="769">
                  <c:v>1095</c:v>
                </c:pt>
                <c:pt idx="770">
                  <c:v>1090</c:v>
                </c:pt>
                <c:pt idx="771">
                  <c:v>1069</c:v>
                </c:pt>
                <c:pt idx="772">
                  <c:v>1079</c:v>
                </c:pt>
                <c:pt idx="773">
                  <c:v>1059</c:v>
                </c:pt>
                <c:pt idx="774">
                  <c:v>1034</c:v>
                </c:pt>
                <c:pt idx="775">
                  <c:v>998.7</c:v>
                </c:pt>
                <c:pt idx="776">
                  <c:v>979</c:v>
                </c:pt>
                <c:pt idx="777">
                  <c:v>949.8</c:v>
                </c:pt>
                <c:pt idx="778">
                  <c:v>935.4</c:v>
                </c:pt>
                <c:pt idx="779">
                  <c:v>930.6</c:v>
                </c:pt>
                <c:pt idx="780">
                  <c:v>906.8</c:v>
                </c:pt>
                <c:pt idx="781">
                  <c:v>883.3</c:v>
                </c:pt>
                <c:pt idx="782">
                  <c:v>864.7</c:v>
                </c:pt>
                <c:pt idx="783">
                  <c:v>860.1</c:v>
                </c:pt>
                <c:pt idx="784">
                  <c:v>864.7</c:v>
                </c:pt>
                <c:pt idx="785">
                  <c:v>874</c:v>
                </c:pt>
                <c:pt idx="786">
                  <c:v>883.3</c:v>
                </c:pt>
                <c:pt idx="787">
                  <c:v>906.8</c:v>
                </c:pt>
                <c:pt idx="788">
                  <c:v>925.8</c:v>
                </c:pt>
                <c:pt idx="789">
                  <c:v>940.2</c:v>
                </c:pt>
                <c:pt idx="790">
                  <c:v>940.2</c:v>
                </c:pt>
                <c:pt idx="791">
                  <c:v>940.2</c:v>
                </c:pt>
                <c:pt idx="792">
                  <c:v>1049</c:v>
                </c:pt>
                <c:pt idx="793">
                  <c:v>1039</c:v>
                </c:pt>
                <c:pt idx="794">
                  <c:v>1009</c:v>
                </c:pt>
                <c:pt idx="795">
                  <c:v>1009</c:v>
                </c:pt>
                <c:pt idx="796">
                  <c:v>1019</c:v>
                </c:pt>
                <c:pt idx="797">
                  <c:v>1029</c:v>
                </c:pt>
                <c:pt idx="798">
                  <c:v>1029</c:v>
                </c:pt>
                <c:pt idx="799">
                  <c:v>1019</c:v>
                </c:pt>
                <c:pt idx="800">
                  <c:v>1009</c:v>
                </c:pt>
                <c:pt idx="801">
                  <c:v>993.8</c:v>
                </c:pt>
                <c:pt idx="802">
                  <c:v>964.4</c:v>
                </c:pt>
                <c:pt idx="803">
                  <c:v>935.4</c:v>
                </c:pt>
                <c:pt idx="804">
                  <c:v>911.5</c:v>
                </c:pt>
                <c:pt idx="805">
                  <c:v>892.7</c:v>
                </c:pt>
                <c:pt idx="806">
                  <c:v>869.3</c:v>
                </c:pt>
                <c:pt idx="807">
                  <c:v>864.7</c:v>
                </c:pt>
                <c:pt idx="808">
                  <c:v>855.5</c:v>
                </c:pt>
                <c:pt idx="809">
                  <c:v>864.7</c:v>
                </c:pt>
                <c:pt idx="810">
                  <c:v>874</c:v>
                </c:pt>
                <c:pt idx="811">
                  <c:v>897.4</c:v>
                </c:pt>
                <c:pt idx="812">
                  <c:v>911.5</c:v>
                </c:pt>
                <c:pt idx="813">
                  <c:v>911.5</c:v>
                </c:pt>
                <c:pt idx="814">
                  <c:v>911.5</c:v>
                </c:pt>
                <c:pt idx="815">
                  <c:v>921</c:v>
                </c:pt>
                <c:pt idx="816">
                  <c:v>1029</c:v>
                </c:pt>
                <c:pt idx="817">
                  <c:v>1029</c:v>
                </c:pt>
                <c:pt idx="818">
                  <c:v>1019</c:v>
                </c:pt>
                <c:pt idx="819">
                  <c:v>1014</c:v>
                </c:pt>
                <c:pt idx="820">
                  <c:v>1019</c:v>
                </c:pt>
                <c:pt idx="821">
                  <c:v>1009</c:v>
                </c:pt>
                <c:pt idx="822">
                  <c:v>1014</c:v>
                </c:pt>
                <c:pt idx="823">
                  <c:v>993.8</c:v>
                </c:pt>
                <c:pt idx="824">
                  <c:v>959.5</c:v>
                </c:pt>
                <c:pt idx="825">
                  <c:v>935.4</c:v>
                </c:pt>
                <c:pt idx="826">
                  <c:v>916.3</c:v>
                </c:pt>
                <c:pt idx="827">
                  <c:v>888</c:v>
                </c:pt>
                <c:pt idx="828">
                  <c:v>860.1</c:v>
                </c:pt>
                <c:pt idx="829">
                  <c:v>841.7</c:v>
                </c:pt>
                <c:pt idx="830">
                  <c:v>823.6</c:v>
                </c:pt>
                <c:pt idx="831">
                  <c:v>814.5</c:v>
                </c:pt>
                <c:pt idx="832">
                  <c:v>801.1</c:v>
                </c:pt>
                <c:pt idx="833">
                  <c:v>805.6</c:v>
                </c:pt>
                <c:pt idx="834">
                  <c:v>805.6</c:v>
                </c:pt>
                <c:pt idx="835">
                  <c:v>828.1</c:v>
                </c:pt>
                <c:pt idx="836">
                  <c:v>837.2</c:v>
                </c:pt>
                <c:pt idx="837">
                  <c:v>837.2</c:v>
                </c:pt>
                <c:pt idx="838">
                  <c:v>837.2</c:v>
                </c:pt>
                <c:pt idx="839">
                  <c:v>860.1</c:v>
                </c:pt>
                <c:pt idx="840">
                  <c:v>864.7</c:v>
                </c:pt>
                <c:pt idx="841">
                  <c:v>850.9</c:v>
                </c:pt>
                <c:pt idx="842">
                  <c:v>850.9</c:v>
                </c:pt>
                <c:pt idx="843">
                  <c:v>841.7</c:v>
                </c:pt>
                <c:pt idx="844">
                  <c:v>828.1</c:v>
                </c:pt>
                <c:pt idx="845">
                  <c:v>823.6</c:v>
                </c:pt>
                <c:pt idx="846">
                  <c:v>810.1</c:v>
                </c:pt>
                <c:pt idx="847">
                  <c:v>796.7</c:v>
                </c:pt>
                <c:pt idx="848">
                  <c:v>783.4</c:v>
                </c:pt>
                <c:pt idx="849">
                  <c:v>774.5</c:v>
                </c:pt>
                <c:pt idx="850">
                  <c:v>761.4</c:v>
                </c:pt>
                <c:pt idx="851">
                  <c:v>748.4</c:v>
                </c:pt>
                <c:pt idx="852">
                  <c:v>731.2</c:v>
                </c:pt>
                <c:pt idx="853">
                  <c:v>722.7</c:v>
                </c:pt>
                <c:pt idx="854">
                  <c:v>714.2</c:v>
                </c:pt>
                <c:pt idx="855">
                  <c:v>705.8</c:v>
                </c:pt>
                <c:pt idx="856">
                  <c:v>718.4</c:v>
                </c:pt>
                <c:pt idx="857">
                  <c:v>748.4</c:v>
                </c:pt>
                <c:pt idx="858">
                  <c:v>757.1</c:v>
                </c:pt>
                <c:pt idx="859">
                  <c:v>774.5</c:v>
                </c:pt>
                <c:pt idx="860">
                  <c:v>783.4</c:v>
                </c:pt>
                <c:pt idx="861">
                  <c:v>810.1</c:v>
                </c:pt>
                <c:pt idx="862">
                  <c:v>814.5</c:v>
                </c:pt>
                <c:pt idx="863">
                  <c:v>860.1</c:v>
                </c:pt>
                <c:pt idx="864">
                  <c:v>874</c:v>
                </c:pt>
                <c:pt idx="865">
                  <c:v>878.6</c:v>
                </c:pt>
                <c:pt idx="866">
                  <c:v>897.4</c:v>
                </c:pt>
                <c:pt idx="867">
                  <c:v>897.4</c:v>
                </c:pt>
                <c:pt idx="868">
                  <c:v>897.4</c:v>
                </c:pt>
                <c:pt idx="869">
                  <c:v>892.7</c:v>
                </c:pt>
                <c:pt idx="870">
                  <c:v>892.7</c:v>
                </c:pt>
                <c:pt idx="871">
                  <c:v>897.4</c:v>
                </c:pt>
                <c:pt idx="872">
                  <c:v>888</c:v>
                </c:pt>
                <c:pt idx="873">
                  <c:v>864.7</c:v>
                </c:pt>
                <c:pt idx="874">
                  <c:v>846.3</c:v>
                </c:pt>
                <c:pt idx="875">
                  <c:v>832.6</c:v>
                </c:pt>
                <c:pt idx="876">
                  <c:v>805.6</c:v>
                </c:pt>
                <c:pt idx="877">
                  <c:v>787.8</c:v>
                </c:pt>
                <c:pt idx="878">
                  <c:v>774.5</c:v>
                </c:pt>
                <c:pt idx="879">
                  <c:v>761.4</c:v>
                </c:pt>
                <c:pt idx="880">
                  <c:v>757.1</c:v>
                </c:pt>
                <c:pt idx="881">
                  <c:v>765.8</c:v>
                </c:pt>
                <c:pt idx="882">
                  <c:v>765.8</c:v>
                </c:pt>
                <c:pt idx="883">
                  <c:v>774.5</c:v>
                </c:pt>
                <c:pt idx="884">
                  <c:v>792.2</c:v>
                </c:pt>
                <c:pt idx="885">
                  <c:v>792.2</c:v>
                </c:pt>
                <c:pt idx="886">
                  <c:v>796.7</c:v>
                </c:pt>
                <c:pt idx="887">
                  <c:v>796.7</c:v>
                </c:pt>
                <c:pt idx="888">
                  <c:v>796.7</c:v>
                </c:pt>
                <c:pt idx="889">
                  <c:v>792.2</c:v>
                </c:pt>
                <c:pt idx="890">
                  <c:v>805.6</c:v>
                </c:pt>
                <c:pt idx="891">
                  <c:v>814.5</c:v>
                </c:pt>
                <c:pt idx="892">
                  <c:v>810.1</c:v>
                </c:pt>
                <c:pt idx="893">
                  <c:v>805.6</c:v>
                </c:pt>
                <c:pt idx="894">
                  <c:v>805.6</c:v>
                </c:pt>
                <c:pt idx="895">
                  <c:v>805.6</c:v>
                </c:pt>
                <c:pt idx="896">
                  <c:v>783.4</c:v>
                </c:pt>
                <c:pt idx="897">
                  <c:v>770.2</c:v>
                </c:pt>
                <c:pt idx="898">
                  <c:v>757.1</c:v>
                </c:pt>
                <c:pt idx="899">
                  <c:v>744.1</c:v>
                </c:pt>
                <c:pt idx="900">
                  <c:v>722.7</c:v>
                </c:pt>
                <c:pt idx="901">
                  <c:v>710</c:v>
                </c:pt>
                <c:pt idx="902">
                  <c:v>689</c:v>
                </c:pt>
                <c:pt idx="903">
                  <c:v>676.6</c:v>
                </c:pt>
                <c:pt idx="904">
                  <c:v>668.4</c:v>
                </c:pt>
                <c:pt idx="905">
                  <c:v>668.4</c:v>
                </c:pt>
                <c:pt idx="906">
                  <c:v>668.4</c:v>
                </c:pt>
                <c:pt idx="907">
                  <c:v>668.4</c:v>
                </c:pt>
                <c:pt idx="908">
                  <c:v>672.5</c:v>
                </c:pt>
                <c:pt idx="909">
                  <c:v>672.5</c:v>
                </c:pt>
                <c:pt idx="910">
                  <c:v>676.6</c:v>
                </c:pt>
                <c:pt idx="911">
                  <c:v>676.6</c:v>
                </c:pt>
                <c:pt idx="912">
                  <c:v>672.5</c:v>
                </c:pt>
                <c:pt idx="913">
                  <c:v>664.3</c:v>
                </c:pt>
                <c:pt idx="914">
                  <c:v>668.4</c:v>
                </c:pt>
                <c:pt idx="915">
                  <c:v>656.2</c:v>
                </c:pt>
                <c:pt idx="916">
                  <c:v>656.2</c:v>
                </c:pt>
                <c:pt idx="917">
                  <c:v>652.1</c:v>
                </c:pt>
                <c:pt idx="918">
                  <c:v>648.1</c:v>
                </c:pt>
                <c:pt idx="919">
                  <c:v>648.1</c:v>
                </c:pt>
                <c:pt idx="920">
                  <c:v>640</c:v>
                </c:pt>
                <c:pt idx="921">
                  <c:v>633.9</c:v>
                </c:pt>
                <c:pt idx="922">
                  <c:v>627.9</c:v>
                </c:pt>
                <c:pt idx="923">
                  <c:v>615.9</c:v>
                </c:pt>
                <c:pt idx="924">
                  <c:v>598.20000000000005</c:v>
                </c:pt>
                <c:pt idx="925">
                  <c:v>575.20000000000005</c:v>
                </c:pt>
                <c:pt idx="926">
                  <c:v>552.70000000000005</c:v>
                </c:pt>
                <c:pt idx="927">
                  <c:v>536.20000000000005</c:v>
                </c:pt>
                <c:pt idx="928">
                  <c:v>520.1</c:v>
                </c:pt>
                <c:pt idx="929">
                  <c:v>509.5</c:v>
                </c:pt>
                <c:pt idx="930">
                  <c:v>504.2</c:v>
                </c:pt>
                <c:pt idx="931">
                  <c:v>504.2</c:v>
                </c:pt>
                <c:pt idx="932">
                  <c:v>504.2</c:v>
                </c:pt>
                <c:pt idx="933">
                  <c:v>509.5</c:v>
                </c:pt>
                <c:pt idx="934">
                  <c:v>509.5</c:v>
                </c:pt>
                <c:pt idx="935">
                  <c:v>514.79999999999995</c:v>
                </c:pt>
                <c:pt idx="936">
                  <c:v>504.2</c:v>
                </c:pt>
                <c:pt idx="937">
                  <c:v>499</c:v>
                </c:pt>
                <c:pt idx="938">
                  <c:v>483.6</c:v>
                </c:pt>
                <c:pt idx="939">
                  <c:v>473.5</c:v>
                </c:pt>
                <c:pt idx="940">
                  <c:v>463.6</c:v>
                </c:pt>
                <c:pt idx="941">
                  <c:v>458.6</c:v>
                </c:pt>
                <c:pt idx="942">
                  <c:v>448.9</c:v>
                </c:pt>
                <c:pt idx="943">
                  <c:v>439.3</c:v>
                </c:pt>
                <c:pt idx="944">
                  <c:v>429.8</c:v>
                </c:pt>
                <c:pt idx="945">
                  <c:v>420.4</c:v>
                </c:pt>
                <c:pt idx="946">
                  <c:v>415.8</c:v>
                </c:pt>
                <c:pt idx="947">
                  <c:v>406.7</c:v>
                </c:pt>
                <c:pt idx="948">
                  <c:v>397.6</c:v>
                </c:pt>
                <c:pt idx="949">
                  <c:v>393.2</c:v>
                </c:pt>
                <c:pt idx="950">
                  <c:v>376</c:v>
                </c:pt>
                <c:pt idx="951">
                  <c:v>368</c:v>
                </c:pt>
                <c:pt idx="952">
                  <c:v>352.4</c:v>
                </c:pt>
                <c:pt idx="953">
                  <c:v>340.9</c:v>
                </c:pt>
                <c:pt idx="954">
                  <c:v>337.2</c:v>
                </c:pt>
                <c:pt idx="955">
                  <c:v>333.4</c:v>
                </c:pt>
                <c:pt idx="956">
                  <c:v>333.4</c:v>
                </c:pt>
                <c:pt idx="957">
                  <c:v>329.7</c:v>
                </c:pt>
                <c:pt idx="958">
                  <c:v>329.7</c:v>
                </c:pt>
                <c:pt idx="959">
                  <c:v>333.4</c:v>
                </c:pt>
                <c:pt idx="960">
                  <c:v>333.4</c:v>
                </c:pt>
                <c:pt idx="961">
                  <c:v>337.2</c:v>
                </c:pt>
                <c:pt idx="962">
                  <c:v>333.4</c:v>
                </c:pt>
                <c:pt idx="963">
                  <c:v>326</c:v>
                </c:pt>
                <c:pt idx="964">
                  <c:v>315.10000000000002</c:v>
                </c:pt>
                <c:pt idx="965">
                  <c:v>311.60000000000002</c:v>
                </c:pt>
                <c:pt idx="966">
                  <c:v>301</c:v>
                </c:pt>
              </c:numCache>
            </c:numRef>
          </c:yVal>
          <c:smooth val="1"/>
        </c:ser>
        <c:ser>
          <c:idx val="1"/>
          <c:order val="1"/>
          <c:tx>
            <c:v>Abv Ralston</c:v>
          </c:tx>
          <c:marker>
            <c:symbol val="none"/>
          </c:marker>
          <c:xVal>
            <c:numRef>
              <c:f>'Rubicon Flows'!$A$2895:$A$3861</c:f>
              <c:numCache>
                <c:formatCode>m/d/yy\ h:mm;@</c:formatCode>
                <c:ptCount val="967"/>
                <c:pt idx="0">
                  <c:v>40695.125</c:v>
                </c:pt>
                <c:pt idx="1">
                  <c:v>40695.166666666664</c:v>
                </c:pt>
                <c:pt idx="2">
                  <c:v>40695.208333333336</c:v>
                </c:pt>
                <c:pt idx="3">
                  <c:v>40695.25</c:v>
                </c:pt>
                <c:pt idx="4">
                  <c:v>40695.291666666664</c:v>
                </c:pt>
                <c:pt idx="5">
                  <c:v>40695.333333333336</c:v>
                </c:pt>
                <c:pt idx="6">
                  <c:v>40695.375</c:v>
                </c:pt>
                <c:pt idx="7">
                  <c:v>40695.416666666664</c:v>
                </c:pt>
                <c:pt idx="8">
                  <c:v>40695.458333333336</c:v>
                </c:pt>
                <c:pt idx="9">
                  <c:v>40695.5</c:v>
                </c:pt>
                <c:pt idx="10">
                  <c:v>40695.541666666664</c:v>
                </c:pt>
                <c:pt idx="11">
                  <c:v>40695.583333333336</c:v>
                </c:pt>
                <c:pt idx="12">
                  <c:v>40695.625</c:v>
                </c:pt>
                <c:pt idx="13">
                  <c:v>40695.666666666664</c:v>
                </c:pt>
                <c:pt idx="14">
                  <c:v>40695.708333333336</c:v>
                </c:pt>
                <c:pt idx="15">
                  <c:v>40695.75</c:v>
                </c:pt>
                <c:pt idx="16">
                  <c:v>40695.791666666664</c:v>
                </c:pt>
                <c:pt idx="17">
                  <c:v>40695.833333333336</c:v>
                </c:pt>
                <c:pt idx="18">
                  <c:v>40695.875</c:v>
                </c:pt>
                <c:pt idx="19">
                  <c:v>40695.916666666664</c:v>
                </c:pt>
                <c:pt idx="20">
                  <c:v>40695.958333333336</c:v>
                </c:pt>
                <c:pt idx="21">
                  <c:v>40696</c:v>
                </c:pt>
                <c:pt idx="22">
                  <c:v>40696.041666666664</c:v>
                </c:pt>
                <c:pt idx="23">
                  <c:v>40696.083333333336</c:v>
                </c:pt>
                <c:pt idx="24">
                  <c:v>40696.125</c:v>
                </c:pt>
                <c:pt idx="25">
                  <c:v>40696.166666666664</c:v>
                </c:pt>
                <c:pt idx="26">
                  <c:v>40696.208333333336</c:v>
                </c:pt>
                <c:pt idx="27">
                  <c:v>40696.25</c:v>
                </c:pt>
                <c:pt idx="28">
                  <c:v>40696.291666666664</c:v>
                </c:pt>
                <c:pt idx="29">
                  <c:v>40696.333333333336</c:v>
                </c:pt>
                <c:pt idx="30">
                  <c:v>40696.375</c:v>
                </c:pt>
                <c:pt idx="31">
                  <c:v>40696.416666666664</c:v>
                </c:pt>
                <c:pt idx="32">
                  <c:v>40696.458333333336</c:v>
                </c:pt>
                <c:pt idx="33">
                  <c:v>40696.5</c:v>
                </c:pt>
                <c:pt idx="34">
                  <c:v>40696.541666666664</c:v>
                </c:pt>
                <c:pt idx="35">
                  <c:v>40696.583333333336</c:v>
                </c:pt>
                <c:pt idx="36">
                  <c:v>40696.625</c:v>
                </c:pt>
                <c:pt idx="37">
                  <c:v>40696.666666666664</c:v>
                </c:pt>
                <c:pt idx="38">
                  <c:v>40696.708333333336</c:v>
                </c:pt>
                <c:pt idx="39">
                  <c:v>40696.75</c:v>
                </c:pt>
                <c:pt idx="40">
                  <c:v>40696.791666666664</c:v>
                </c:pt>
                <c:pt idx="41">
                  <c:v>40696.833333333336</c:v>
                </c:pt>
                <c:pt idx="42">
                  <c:v>40696.875</c:v>
                </c:pt>
                <c:pt idx="43">
                  <c:v>40696.916666666664</c:v>
                </c:pt>
                <c:pt idx="44">
                  <c:v>40696.958333333336</c:v>
                </c:pt>
                <c:pt idx="45">
                  <c:v>40697</c:v>
                </c:pt>
                <c:pt idx="46">
                  <c:v>40697.041666666664</c:v>
                </c:pt>
                <c:pt idx="47">
                  <c:v>40697.083333333336</c:v>
                </c:pt>
                <c:pt idx="48">
                  <c:v>40697.125</c:v>
                </c:pt>
                <c:pt idx="49">
                  <c:v>40697.166666666664</c:v>
                </c:pt>
                <c:pt idx="50">
                  <c:v>40697.208333333336</c:v>
                </c:pt>
                <c:pt idx="51">
                  <c:v>40697.25</c:v>
                </c:pt>
                <c:pt idx="52">
                  <c:v>40697.291666666664</c:v>
                </c:pt>
                <c:pt idx="53">
                  <c:v>40697.333333333336</c:v>
                </c:pt>
                <c:pt idx="54">
                  <c:v>40697.375</c:v>
                </c:pt>
                <c:pt idx="55">
                  <c:v>40697.416666666664</c:v>
                </c:pt>
                <c:pt idx="56">
                  <c:v>40697.458333333336</c:v>
                </c:pt>
                <c:pt idx="57">
                  <c:v>40697.5</c:v>
                </c:pt>
                <c:pt idx="58">
                  <c:v>40697.541666666664</c:v>
                </c:pt>
                <c:pt idx="59">
                  <c:v>40697.583333333336</c:v>
                </c:pt>
                <c:pt idx="60">
                  <c:v>40697.625</c:v>
                </c:pt>
                <c:pt idx="61">
                  <c:v>40697.666666666664</c:v>
                </c:pt>
                <c:pt idx="62">
                  <c:v>40697.708333333336</c:v>
                </c:pt>
                <c:pt idx="63">
                  <c:v>40697.75</c:v>
                </c:pt>
                <c:pt idx="64">
                  <c:v>40697.791666666664</c:v>
                </c:pt>
                <c:pt idx="65">
                  <c:v>40697.833333333336</c:v>
                </c:pt>
                <c:pt idx="66">
                  <c:v>40697.875</c:v>
                </c:pt>
                <c:pt idx="67">
                  <c:v>40697.916666666664</c:v>
                </c:pt>
                <c:pt idx="68">
                  <c:v>40697.958333333336</c:v>
                </c:pt>
                <c:pt idx="69">
                  <c:v>40698</c:v>
                </c:pt>
                <c:pt idx="70">
                  <c:v>40698.041666666664</c:v>
                </c:pt>
                <c:pt idx="71">
                  <c:v>40698.083333333336</c:v>
                </c:pt>
                <c:pt idx="72">
                  <c:v>40698.125</c:v>
                </c:pt>
                <c:pt idx="73">
                  <c:v>40698.166666666664</c:v>
                </c:pt>
                <c:pt idx="74">
                  <c:v>40698.208333333336</c:v>
                </c:pt>
                <c:pt idx="75">
                  <c:v>40698.25</c:v>
                </c:pt>
                <c:pt idx="76">
                  <c:v>40698.291666666664</c:v>
                </c:pt>
                <c:pt idx="77">
                  <c:v>40698.333333333336</c:v>
                </c:pt>
                <c:pt idx="78">
                  <c:v>40698.375</c:v>
                </c:pt>
                <c:pt idx="79">
                  <c:v>40698.416666666664</c:v>
                </c:pt>
                <c:pt idx="80">
                  <c:v>40698.458333333336</c:v>
                </c:pt>
                <c:pt idx="81">
                  <c:v>40698.5</c:v>
                </c:pt>
                <c:pt idx="82">
                  <c:v>40698.541666666664</c:v>
                </c:pt>
                <c:pt idx="83">
                  <c:v>40698.583333333336</c:v>
                </c:pt>
                <c:pt idx="84">
                  <c:v>40698.625</c:v>
                </c:pt>
                <c:pt idx="85">
                  <c:v>40698.666666666664</c:v>
                </c:pt>
                <c:pt idx="86">
                  <c:v>40698.708333333336</c:v>
                </c:pt>
                <c:pt idx="87">
                  <c:v>40698.75</c:v>
                </c:pt>
                <c:pt idx="88">
                  <c:v>40698.791666666664</c:v>
                </c:pt>
                <c:pt idx="89">
                  <c:v>40698.833333333336</c:v>
                </c:pt>
                <c:pt idx="90">
                  <c:v>40698.875</c:v>
                </c:pt>
                <c:pt idx="91">
                  <c:v>40698.916666666664</c:v>
                </c:pt>
                <c:pt idx="92">
                  <c:v>40698.958333333336</c:v>
                </c:pt>
                <c:pt idx="93">
                  <c:v>40699</c:v>
                </c:pt>
                <c:pt idx="94">
                  <c:v>40699.041666666664</c:v>
                </c:pt>
                <c:pt idx="95">
                  <c:v>40699.083333333336</c:v>
                </c:pt>
                <c:pt idx="96">
                  <c:v>40699.125</c:v>
                </c:pt>
                <c:pt idx="97">
                  <c:v>40699.166666666664</c:v>
                </c:pt>
                <c:pt idx="98">
                  <c:v>40699.208333333336</c:v>
                </c:pt>
                <c:pt idx="99">
                  <c:v>40699.25</c:v>
                </c:pt>
                <c:pt idx="100">
                  <c:v>40699.291666666664</c:v>
                </c:pt>
                <c:pt idx="101">
                  <c:v>40699.333333333336</c:v>
                </c:pt>
                <c:pt idx="102">
                  <c:v>40699.375</c:v>
                </c:pt>
                <c:pt idx="103">
                  <c:v>40699.416666666664</c:v>
                </c:pt>
                <c:pt idx="104">
                  <c:v>40699.458333333336</c:v>
                </c:pt>
                <c:pt idx="105">
                  <c:v>40699.5</c:v>
                </c:pt>
                <c:pt idx="106">
                  <c:v>40699.541666666664</c:v>
                </c:pt>
                <c:pt idx="107">
                  <c:v>40699.583333333336</c:v>
                </c:pt>
                <c:pt idx="108">
                  <c:v>40699.625</c:v>
                </c:pt>
                <c:pt idx="109">
                  <c:v>40699.666666666664</c:v>
                </c:pt>
                <c:pt idx="110">
                  <c:v>40699.708333333336</c:v>
                </c:pt>
                <c:pt idx="111">
                  <c:v>40699.75</c:v>
                </c:pt>
                <c:pt idx="112">
                  <c:v>40699.791666666664</c:v>
                </c:pt>
                <c:pt idx="113">
                  <c:v>40699.833333333336</c:v>
                </c:pt>
                <c:pt idx="114">
                  <c:v>40699.875</c:v>
                </c:pt>
                <c:pt idx="115">
                  <c:v>40699.916666666664</c:v>
                </c:pt>
                <c:pt idx="116">
                  <c:v>40699.958333333336</c:v>
                </c:pt>
                <c:pt idx="117">
                  <c:v>40700</c:v>
                </c:pt>
                <c:pt idx="118">
                  <c:v>40700.041666666664</c:v>
                </c:pt>
                <c:pt idx="119">
                  <c:v>40700.083333333336</c:v>
                </c:pt>
                <c:pt idx="120">
                  <c:v>40700.125</c:v>
                </c:pt>
                <c:pt idx="121">
                  <c:v>40700.166666666664</c:v>
                </c:pt>
                <c:pt idx="122">
                  <c:v>40700.208333333336</c:v>
                </c:pt>
                <c:pt idx="123">
                  <c:v>40700.25</c:v>
                </c:pt>
                <c:pt idx="124">
                  <c:v>40700.291666666664</c:v>
                </c:pt>
                <c:pt idx="125">
                  <c:v>40700.333333333336</c:v>
                </c:pt>
                <c:pt idx="126">
                  <c:v>40700.375</c:v>
                </c:pt>
                <c:pt idx="127">
                  <c:v>40700.416666666664</c:v>
                </c:pt>
                <c:pt idx="128">
                  <c:v>40700.458333333336</c:v>
                </c:pt>
                <c:pt idx="129">
                  <c:v>40700.5</c:v>
                </c:pt>
                <c:pt idx="130">
                  <c:v>40700.541666666664</c:v>
                </c:pt>
                <c:pt idx="131">
                  <c:v>40700.583333333336</c:v>
                </c:pt>
                <c:pt idx="132">
                  <c:v>40700.625</c:v>
                </c:pt>
                <c:pt idx="133">
                  <c:v>40700.666666666664</c:v>
                </c:pt>
                <c:pt idx="134">
                  <c:v>40700.708333333336</c:v>
                </c:pt>
                <c:pt idx="135">
                  <c:v>40700.75</c:v>
                </c:pt>
                <c:pt idx="136">
                  <c:v>40700.791666666664</c:v>
                </c:pt>
                <c:pt idx="137">
                  <c:v>40700.833333333336</c:v>
                </c:pt>
                <c:pt idx="138">
                  <c:v>40700.875</c:v>
                </c:pt>
                <c:pt idx="139">
                  <c:v>40700.916666666664</c:v>
                </c:pt>
                <c:pt idx="140">
                  <c:v>40700.958333333336</c:v>
                </c:pt>
                <c:pt idx="141">
                  <c:v>40701</c:v>
                </c:pt>
                <c:pt idx="142">
                  <c:v>40701.041666666664</c:v>
                </c:pt>
                <c:pt idx="143">
                  <c:v>40701.083333333336</c:v>
                </c:pt>
                <c:pt idx="144">
                  <c:v>40701.125</c:v>
                </c:pt>
                <c:pt idx="145">
                  <c:v>40701.166666666664</c:v>
                </c:pt>
                <c:pt idx="146">
                  <c:v>40701.208333333336</c:v>
                </c:pt>
                <c:pt idx="147">
                  <c:v>40701.25</c:v>
                </c:pt>
                <c:pt idx="148">
                  <c:v>40701.291666666664</c:v>
                </c:pt>
                <c:pt idx="149">
                  <c:v>40701.333333333336</c:v>
                </c:pt>
                <c:pt idx="150">
                  <c:v>40701.375</c:v>
                </c:pt>
                <c:pt idx="151">
                  <c:v>40701.416666666664</c:v>
                </c:pt>
                <c:pt idx="152">
                  <c:v>40701.458333333336</c:v>
                </c:pt>
                <c:pt idx="153">
                  <c:v>40701.5</c:v>
                </c:pt>
                <c:pt idx="154">
                  <c:v>40701.541666666664</c:v>
                </c:pt>
                <c:pt idx="155">
                  <c:v>40701.583333333336</c:v>
                </c:pt>
                <c:pt idx="156">
                  <c:v>40701.625</c:v>
                </c:pt>
                <c:pt idx="157">
                  <c:v>40701.666666666664</c:v>
                </c:pt>
                <c:pt idx="158">
                  <c:v>40701.708333333336</c:v>
                </c:pt>
                <c:pt idx="159">
                  <c:v>40701.75</c:v>
                </c:pt>
                <c:pt idx="160">
                  <c:v>40701.791666666664</c:v>
                </c:pt>
                <c:pt idx="161">
                  <c:v>40701.833333333336</c:v>
                </c:pt>
                <c:pt idx="162">
                  <c:v>40701.875</c:v>
                </c:pt>
                <c:pt idx="163">
                  <c:v>40701.916666666664</c:v>
                </c:pt>
                <c:pt idx="164">
                  <c:v>40701.958333333336</c:v>
                </c:pt>
                <c:pt idx="165">
                  <c:v>40702</c:v>
                </c:pt>
                <c:pt idx="166">
                  <c:v>40702.041666666664</c:v>
                </c:pt>
                <c:pt idx="167">
                  <c:v>40702.083333333336</c:v>
                </c:pt>
                <c:pt idx="168">
                  <c:v>40702.125</c:v>
                </c:pt>
                <c:pt idx="169">
                  <c:v>40702.166666666664</c:v>
                </c:pt>
                <c:pt idx="170">
                  <c:v>40702.208333333336</c:v>
                </c:pt>
                <c:pt idx="171">
                  <c:v>40702.25</c:v>
                </c:pt>
                <c:pt idx="172">
                  <c:v>40702.291666666664</c:v>
                </c:pt>
                <c:pt idx="173">
                  <c:v>40702.333333333336</c:v>
                </c:pt>
                <c:pt idx="174">
                  <c:v>40702.375</c:v>
                </c:pt>
                <c:pt idx="175">
                  <c:v>40702.416666666664</c:v>
                </c:pt>
                <c:pt idx="176">
                  <c:v>40702.458333333336</c:v>
                </c:pt>
                <c:pt idx="177">
                  <c:v>40702.5</c:v>
                </c:pt>
                <c:pt idx="178">
                  <c:v>40702.541666666664</c:v>
                </c:pt>
                <c:pt idx="179">
                  <c:v>40702.583333333336</c:v>
                </c:pt>
                <c:pt idx="180">
                  <c:v>40702.625</c:v>
                </c:pt>
                <c:pt idx="181">
                  <c:v>40702.666666666664</c:v>
                </c:pt>
                <c:pt idx="182">
                  <c:v>40702.708333333336</c:v>
                </c:pt>
                <c:pt idx="183">
                  <c:v>40702.75</c:v>
                </c:pt>
                <c:pt idx="184">
                  <c:v>40702.791666666664</c:v>
                </c:pt>
                <c:pt idx="185">
                  <c:v>40702.833333333336</c:v>
                </c:pt>
                <c:pt idx="186">
                  <c:v>40702.875</c:v>
                </c:pt>
                <c:pt idx="187">
                  <c:v>40702.916666666664</c:v>
                </c:pt>
                <c:pt idx="188">
                  <c:v>40702.958333333336</c:v>
                </c:pt>
                <c:pt idx="189">
                  <c:v>40703</c:v>
                </c:pt>
                <c:pt idx="190">
                  <c:v>40703.041666666664</c:v>
                </c:pt>
                <c:pt idx="191">
                  <c:v>40703.083333333336</c:v>
                </c:pt>
                <c:pt idx="192">
                  <c:v>40703.125</c:v>
                </c:pt>
                <c:pt idx="193">
                  <c:v>40703.166666666664</c:v>
                </c:pt>
                <c:pt idx="194">
                  <c:v>40703.208333333336</c:v>
                </c:pt>
                <c:pt idx="195">
                  <c:v>40703.25</c:v>
                </c:pt>
                <c:pt idx="196">
                  <c:v>40703.291666666664</c:v>
                </c:pt>
                <c:pt idx="197">
                  <c:v>40703.333333333336</c:v>
                </c:pt>
                <c:pt idx="198">
                  <c:v>40703.375</c:v>
                </c:pt>
                <c:pt idx="199">
                  <c:v>40703.416666666664</c:v>
                </c:pt>
                <c:pt idx="200">
                  <c:v>40703.458333333336</c:v>
                </c:pt>
                <c:pt idx="201">
                  <c:v>40703.5</c:v>
                </c:pt>
                <c:pt idx="202">
                  <c:v>40703.541666666664</c:v>
                </c:pt>
                <c:pt idx="203">
                  <c:v>40703.583333333336</c:v>
                </c:pt>
                <c:pt idx="204">
                  <c:v>40703.625</c:v>
                </c:pt>
                <c:pt idx="205">
                  <c:v>40703.666666666664</c:v>
                </c:pt>
                <c:pt idx="206">
                  <c:v>40703.708333333336</c:v>
                </c:pt>
                <c:pt idx="207">
                  <c:v>40703.75</c:v>
                </c:pt>
                <c:pt idx="208">
                  <c:v>40703.791666666664</c:v>
                </c:pt>
                <c:pt idx="209">
                  <c:v>40703.833333333336</c:v>
                </c:pt>
                <c:pt idx="210">
                  <c:v>40703.875</c:v>
                </c:pt>
                <c:pt idx="211">
                  <c:v>40703.916666666664</c:v>
                </c:pt>
                <c:pt idx="212">
                  <c:v>40703.958333333336</c:v>
                </c:pt>
                <c:pt idx="213">
                  <c:v>40704</c:v>
                </c:pt>
                <c:pt idx="214">
                  <c:v>40704.041666666664</c:v>
                </c:pt>
                <c:pt idx="215">
                  <c:v>40704.083333333336</c:v>
                </c:pt>
                <c:pt idx="216">
                  <c:v>40704.125</c:v>
                </c:pt>
                <c:pt idx="217">
                  <c:v>40704.166666666664</c:v>
                </c:pt>
                <c:pt idx="218">
                  <c:v>40704.208333333336</c:v>
                </c:pt>
                <c:pt idx="219">
                  <c:v>40704.25</c:v>
                </c:pt>
                <c:pt idx="220">
                  <c:v>40704.291666666664</c:v>
                </c:pt>
                <c:pt idx="221">
                  <c:v>40704.333333333336</c:v>
                </c:pt>
                <c:pt idx="222">
                  <c:v>40704.375</c:v>
                </c:pt>
                <c:pt idx="223">
                  <c:v>40704.416666666664</c:v>
                </c:pt>
                <c:pt idx="224">
                  <c:v>40704.458333333336</c:v>
                </c:pt>
                <c:pt idx="225">
                  <c:v>40704.5</c:v>
                </c:pt>
                <c:pt idx="226">
                  <c:v>40704.541666666664</c:v>
                </c:pt>
                <c:pt idx="227">
                  <c:v>40704.583333333336</c:v>
                </c:pt>
                <c:pt idx="228">
                  <c:v>40704.625</c:v>
                </c:pt>
                <c:pt idx="229">
                  <c:v>40704.666666666664</c:v>
                </c:pt>
                <c:pt idx="230">
                  <c:v>40704.708333333336</c:v>
                </c:pt>
                <c:pt idx="231">
                  <c:v>40704.75</c:v>
                </c:pt>
                <c:pt idx="232">
                  <c:v>40704.791666666664</c:v>
                </c:pt>
                <c:pt idx="233">
                  <c:v>40704.833333333336</c:v>
                </c:pt>
                <c:pt idx="234">
                  <c:v>40704.875</c:v>
                </c:pt>
                <c:pt idx="235">
                  <c:v>40704.916666666664</c:v>
                </c:pt>
                <c:pt idx="236">
                  <c:v>40704.958333333336</c:v>
                </c:pt>
                <c:pt idx="237">
                  <c:v>40705</c:v>
                </c:pt>
                <c:pt idx="238">
                  <c:v>40705.041666666664</c:v>
                </c:pt>
                <c:pt idx="239">
                  <c:v>40705.083333333336</c:v>
                </c:pt>
                <c:pt idx="240">
                  <c:v>40705.125</c:v>
                </c:pt>
                <c:pt idx="241">
                  <c:v>40705.166666666664</c:v>
                </c:pt>
                <c:pt idx="242">
                  <c:v>40705.208333333336</c:v>
                </c:pt>
                <c:pt idx="243">
                  <c:v>40705.25</c:v>
                </c:pt>
                <c:pt idx="244">
                  <c:v>40705.291666666664</c:v>
                </c:pt>
                <c:pt idx="245">
                  <c:v>40705.333333333336</c:v>
                </c:pt>
                <c:pt idx="246">
                  <c:v>40705.375</c:v>
                </c:pt>
                <c:pt idx="247">
                  <c:v>40705.416666666664</c:v>
                </c:pt>
                <c:pt idx="248">
                  <c:v>40705.458333333336</c:v>
                </c:pt>
                <c:pt idx="249">
                  <c:v>40705.5</c:v>
                </c:pt>
                <c:pt idx="250">
                  <c:v>40705.541666666664</c:v>
                </c:pt>
                <c:pt idx="251">
                  <c:v>40705.583333333336</c:v>
                </c:pt>
                <c:pt idx="252">
                  <c:v>40705.625</c:v>
                </c:pt>
                <c:pt idx="253">
                  <c:v>40705.666666666664</c:v>
                </c:pt>
                <c:pt idx="254">
                  <c:v>40705.708333333336</c:v>
                </c:pt>
                <c:pt idx="255">
                  <c:v>40705.75</c:v>
                </c:pt>
                <c:pt idx="256">
                  <c:v>40705.791666666664</c:v>
                </c:pt>
                <c:pt idx="257">
                  <c:v>40705.833333333336</c:v>
                </c:pt>
                <c:pt idx="258">
                  <c:v>40705.875</c:v>
                </c:pt>
                <c:pt idx="259">
                  <c:v>40705.916666666664</c:v>
                </c:pt>
                <c:pt idx="260">
                  <c:v>40705.958333333336</c:v>
                </c:pt>
                <c:pt idx="261">
                  <c:v>40706</c:v>
                </c:pt>
                <c:pt idx="262">
                  <c:v>40706.041666666664</c:v>
                </c:pt>
                <c:pt idx="263">
                  <c:v>40706.083333333336</c:v>
                </c:pt>
                <c:pt idx="264">
                  <c:v>40706.125</c:v>
                </c:pt>
                <c:pt idx="265">
                  <c:v>40706.166666666664</c:v>
                </c:pt>
                <c:pt idx="266">
                  <c:v>40706.208333333336</c:v>
                </c:pt>
                <c:pt idx="267">
                  <c:v>40706.25</c:v>
                </c:pt>
                <c:pt idx="268">
                  <c:v>40706.291666666664</c:v>
                </c:pt>
                <c:pt idx="269">
                  <c:v>40706.333333333336</c:v>
                </c:pt>
                <c:pt idx="270">
                  <c:v>40706.375</c:v>
                </c:pt>
                <c:pt idx="271">
                  <c:v>40706.416666666664</c:v>
                </c:pt>
                <c:pt idx="272">
                  <c:v>40706.458333333336</c:v>
                </c:pt>
                <c:pt idx="273">
                  <c:v>40706.5</c:v>
                </c:pt>
                <c:pt idx="274">
                  <c:v>40706.541666666664</c:v>
                </c:pt>
                <c:pt idx="275">
                  <c:v>40706.583333333336</c:v>
                </c:pt>
                <c:pt idx="276">
                  <c:v>40706.625</c:v>
                </c:pt>
                <c:pt idx="277">
                  <c:v>40706.666666666664</c:v>
                </c:pt>
                <c:pt idx="278">
                  <c:v>40706.708333333336</c:v>
                </c:pt>
                <c:pt idx="279">
                  <c:v>40706.75</c:v>
                </c:pt>
                <c:pt idx="280">
                  <c:v>40706.791666666664</c:v>
                </c:pt>
                <c:pt idx="281">
                  <c:v>40706.833333333336</c:v>
                </c:pt>
                <c:pt idx="282">
                  <c:v>40706.875</c:v>
                </c:pt>
                <c:pt idx="283">
                  <c:v>40706.916666666664</c:v>
                </c:pt>
                <c:pt idx="284">
                  <c:v>40706.958333333336</c:v>
                </c:pt>
                <c:pt idx="285">
                  <c:v>40707</c:v>
                </c:pt>
                <c:pt idx="286">
                  <c:v>40707.041666666664</c:v>
                </c:pt>
                <c:pt idx="287">
                  <c:v>40707.083333333336</c:v>
                </c:pt>
                <c:pt idx="288">
                  <c:v>40707.125</c:v>
                </c:pt>
                <c:pt idx="289">
                  <c:v>40707.166666666664</c:v>
                </c:pt>
                <c:pt idx="290">
                  <c:v>40707.208333333336</c:v>
                </c:pt>
                <c:pt idx="291">
                  <c:v>40707.25</c:v>
                </c:pt>
                <c:pt idx="292">
                  <c:v>40707.291666666664</c:v>
                </c:pt>
                <c:pt idx="293">
                  <c:v>40707.333333333336</c:v>
                </c:pt>
                <c:pt idx="294">
                  <c:v>40707.375</c:v>
                </c:pt>
                <c:pt idx="295">
                  <c:v>40707.416666666664</c:v>
                </c:pt>
                <c:pt idx="296">
                  <c:v>40707.458333333336</c:v>
                </c:pt>
                <c:pt idx="297">
                  <c:v>40707.5</c:v>
                </c:pt>
                <c:pt idx="298">
                  <c:v>40707.541666666664</c:v>
                </c:pt>
                <c:pt idx="299">
                  <c:v>40707.583333333336</c:v>
                </c:pt>
                <c:pt idx="300">
                  <c:v>40707.625</c:v>
                </c:pt>
                <c:pt idx="301">
                  <c:v>40707.666666666664</c:v>
                </c:pt>
                <c:pt idx="302">
                  <c:v>40707.708333333336</c:v>
                </c:pt>
                <c:pt idx="303">
                  <c:v>40707.75</c:v>
                </c:pt>
                <c:pt idx="304">
                  <c:v>40707.791666666664</c:v>
                </c:pt>
                <c:pt idx="305">
                  <c:v>40707.833333333336</c:v>
                </c:pt>
                <c:pt idx="306">
                  <c:v>40707.875</c:v>
                </c:pt>
                <c:pt idx="307">
                  <c:v>40707.916666666664</c:v>
                </c:pt>
                <c:pt idx="308">
                  <c:v>40707.958333333336</c:v>
                </c:pt>
                <c:pt idx="309">
                  <c:v>40708</c:v>
                </c:pt>
                <c:pt idx="310">
                  <c:v>40708.041666666664</c:v>
                </c:pt>
                <c:pt idx="311">
                  <c:v>40708.083333333336</c:v>
                </c:pt>
                <c:pt idx="312">
                  <c:v>40708.125</c:v>
                </c:pt>
                <c:pt idx="313">
                  <c:v>40708.166666666664</c:v>
                </c:pt>
                <c:pt idx="314">
                  <c:v>40708.208333333336</c:v>
                </c:pt>
                <c:pt idx="315">
                  <c:v>40708.25</c:v>
                </c:pt>
                <c:pt idx="316">
                  <c:v>40708.291666666664</c:v>
                </c:pt>
                <c:pt idx="317">
                  <c:v>40708.333333333336</c:v>
                </c:pt>
                <c:pt idx="318">
                  <c:v>40708.375</c:v>
                </c:pt>
                <c:pt idx="319">
                  <c:v>40708.416666666664</c:v>
                </c:pt>
                <c:pt idx="320">
                  <c:v>40708.458333333336</c:v>
                </c:pt>
                <c:pt idx="321">
                  <c:v>40708.5</c:v>
                </c:pt>
                <c:pt idx="322">
                  <c:v>40708.541666666664</c:v>
                </c:pt>
                <c:pt idx="323">
                  <c:v>40708.583333333336</c:v>
                </c:pt>
                <c:pt idx="324">
                  <c:v>40708.625</c:v>
                </c:pt>
                <c:pt idx="325">
                  <c:v>40708.666666666664</c:v>
                </c:pt>
                <c:pt idx="326">
                  <c:v>40708.708333333336</c:v>
                </c:pt>
                <c:pt idx="327">
                  <c:v>40708.75</c:v>
                </c:pt>
                <c:pt idx="328">
                  <c:v>40708.791666666664</c:v>
                </c:pt>
                <c:pt idx="329">
                  <c:v>40708.833333333336</c:v>
                </c:pt>
                <c:pt idx="330">
                  <c:v>40708.875</c:v>
                </c:pt>
                <c:pt idx="331">
                  <c:v>40708.916666666664</c:v>
                </c:pt>
                <c:pt idx="332">
                  <c:v>40708.958333333336</c:v>
                </c:pt>
                <c:pt idx="333">
                  <c:v>40709</c:v>
                </c:pt>
                <c:pt idx="334">
                  <c:v>40709.041666666664</c:v>
                </c:pt>
                <c:pt idx="335">
                  <c:v>40709.083333333336</c:v>
                </c:pt>
                <c:pt idx="336">
                  <c:v>40709.125</c:v>
                </c:pt>
                <c:pt idx="337">
                  <c:v>40709.166666666664</c:v>
                </c:pt>
                <c:pt idx="338">
                  <c:v>40709.208333333336</c:v>
                </c:pt>
                <c:pt idx="339">
                  <c:v>40709.25</c:v>
                </c:pt>
                <c:pt idx="340">
                  <c:v>40709.291666666664</c:v>
                </c:pt>
                <c:pt idx="341">
                  <c:v>40709.333333333336</c:v>
                </c:pt>
                <c:pt idx="342">
                  <c:v>40709.375</c:v>
                </c:pt>
                <c:pt idx="343">
                  <c:v>40709.416666666664</c:v>
                </c:pt>
                <c:pt idx="344">
                  <c:v>40709.458333333336</c:v>
                </c:pt>
                <c:pt idx="345">
                  <c:v>40709.5</c:v>
                </c:pt>
                <c:pt idx="346">
                  <c:v>40709.541666666664</c:v>
                </c:pt>
                <c:pt idx="347">
                  <c:v>40709.583333333336</c:v>
                </c:pt>
                <c:pt idx="348">
                  <c:v>40709.625</c:v>
                </c:pt>
                <c:pt idx="349">
                  <c:v>40709.666666666664</c:v>
                </c:pt>
                <c:pt idx="350">
                  <c:v>40709.708333333336</c:v>
                </c:pt>
                <c:pt idx="351">
                  <c:v>40709.75</c:v>
                </c:pt>
                <c:pt idx="352">
                  <c:v>40709.791666666664</c:v>
                </c:pt>
                <c:pt idx="353">
                  <c:v>40709.833333333336</c:v>
                </c:pt>
                <c:pt idx="354">
                  <c:v>40709.875</c:v>
                </c:pt>
                <c:pt idx="355">
                  <c:v>40709.916666666664</c:v>
                </c:pt>
                <c:pt idx="356">
                  <c:v>40709.958333333336</c:v>
                </c:pt>
                <c:pt idx="357">
                  <c:v>40710</c:v>
                </c:pt>
                <c:pt idx="358">
                  <c:v>40710.041666666664</c:v>
                </c:pt>
                <c:pt idx="359">
                  <c:v>40710.083333333336</c:v>
                </c:pt>
                <c:pt idx="360">
                  <c:v>40710.125</c:v>
                </c:pt>
                <c:pt idx="361">
                  <c:v>40710.166666666664</c:v>
                </c:pt>
                <c:pt idx="362">
                  <c:v>40710.208333333336</c:v>
                </c:pt>
                <c:pt idx="363">
                  <c:v>40710.25</c:v>
                </c:pt>
                <c:pt idx="364">
                  <c:v>40710.291666666664</c:v>
                </c:pt>
                <c:pt idx="365">
                  <c:v>40710.333333333336</c:v>
                </c:pt>
                <c:pt idx="366">
                  <c:v>40710.375</c:v>
                </c:pt>
                <c:pt idx="367">
                  <c:v>40710.416666666664</c:v>
                </c:pt>
                <c:pt idx="368">
                  <c:v>40710.458333333336</c:v>
                </c:pt>
                <c:pt idx="369">
                  <c:v>40710.5</c:v>
                </c:pt>
                <c:pt idx="370">
                  <c:v>40710.541666666664</c:v>
                </c:pt>
                <c:pt idx="371">
                  <c:v>40710.583333333336</c:v>
                </c:pt>
                <c:pt idx="372">
                  <c:v>40710.625</c:v>
                </c:pt>
                <c:pt idx="373">
                  <c:v>40710.666666666664</c:v>
                </c:pt>
                <c:pt idx="374">
                  <c:v>40710.708333333336</c:v>
                </c:pt>
                <c:pt idx="375">
                  <c:v>40710.75</c:v>
                </c:pt>
                <c:pt idx="376">
                  <c:v>40710.791666666664</c:v>
                </c:pt>
                <c:pt idx="377">
                  <c:v>40710.833333333336</c:v>
                </c:pt>
                <c:pt idx="378">
                  <c:v>40710.875</c:v>
                </c:pt>
                <c:pt idx="379">
                  <c:v>40710.916666666664</c:v>
                </c:pt>
                <c:pt idx="380">
                  <c:v>40710.958333333336</c:v>
                </c:pt>
                <c:pt idx="381">
                  <c:v>40711</c:v>
                </c:pt>
                <c:pt idx="382">
                  <c:v>40711.041666666664</c:v>
                </c:pt>
                <c:pt idx="383">
                  <c:v>40711.083333333336</c:v>
                </c:pt>
                <c:pt idx="384">
                  <c:v>40711.125</c:v>
                </c:pt>
                <c:pt idx="385">
                  <c:v>40711.166666666664</c:v>
                </c:pt>
                <c:pt idx="386">
                  <c:v>40711.208333333336</c:v>
                </c:pt>
                <c:pt idx="387">
                  <c:v>40711.25</c:v>
                </c:pt>
                <c:pt idx="388">
                  <c:v>40711.291666666664</c:v>
                </c:pt>
                <c:pt idx="389">
                  <c:v>40711.333333333336</c:v>
                </c:pt>
                <c:pt idx="390">
                  <c:v>40711.375</c:v>
                </c:pt>
                <c:pt idx="391">
                  <c:v>40711.416666666664</c:v>
                </c:pt>
                <c:pt idx="392">
                  <c:v>40711.458333333336</c:v>
                </c:pt>
                <c:pt idx="393">
                  <c:v>40711.5</c:v>
                </c:pt>
                <c:pt idx="394">
                  <c:v>40711.541666666664</c:v>
                </c:pt>
                <c:pt idx="395">
                  <c:v>40711.583333333336</c:v>
                </c:pt>
                <c:pt idx="396">
                  <c:v>40711.625</c:v>
                </c:pt>
                <c:pt idx="397">
                  <c:v>40711.666666666664</c:v>
                </c:pt>
                <c:pt idx="398">
                  <c:v>40711.708333333336</c:v>
                </c:pt>
                <c:pt idx="399">
                  <c:v>40711.75</c:v>
                </c:pt>
                <c:pt idx="400">
                  <c:v>40711.791666666664</c:v>
                </c:pt>
                <c:pt idx="401">
                  <c:v>40711.833333333336</c:v>
                </c:pt>
                <c:pt idx="402">
                  <c:v>40711.875</c:v>
                </c:pt>
                <c:pt idx="403">
                  <c:v>40711.916666666664</c:v>
                </c:pt>
                <c:pt idx="404">
                  <c:v>40711.958333333336</c:v>
                </c:pt>
                <c:pt idx="405">
                  <c:v>40712</c:v>
                </c:pt>
                <c:pt idx="406">
                  <c:v>40712.041666666664</c:v>
                </c:pt>
                <c:pt idx="407">
                  <c:v>40712.083333333336</c:v>
                </c:pt>
                <c:pt idx="408">
                  <c:v>40712.125</c:v>
                </c:pt>
                <c:pt idx="409">
                  <c:v>40712.166666666664</c:v>
                </c:pt>
                <c:pt idx="410">
                  <c:v>40712.208333333336</c:v>
                </c:pt>
                <c:pt idx="411">
                  <c:v>40712.25</c:v>
                </c:pt>
                <c:pt idx="412">
                  <c:v>40712.291666666664</c:v>
                </c:pt>
                <c:pt idx="413">
                  <c:v>40712.333333333336</c:v>
                </c:pt>
                <c:pt idx="414">
                  <c:v>40712.375</c:v>
                </c:pt>
                <c:pt idx="415">
                  <c:v>40712.416666666664</c:v>
                </c:pt>
                <c:pt idx="416">
                  <c:v>40712.458333333336</c:v>
                </c:pt>
                <c:pt idx="417">
                  <c:v>40712.5</c:v>
                </c:pt>
                <c:pt idx="418">
                  <c:v>40712.541666666664</c:v>
                </c:pt>
                <c:pt idx="419">
                  <c:v>40712.583333333336</c:v>
                </c:pt>
                <c:pt idx="420">
                  <c:v>40712.625</c:v>
                </c:pt>
                <c:pt idx="421">
                  <c:v>40712.666666666664</c:v>
                </c:pt>
                <c:pt idx="422">
                  <c:v>40712.708333333336</c:v>
                </c:pt>
                <c:pt idx="423">
                  <c:v>40712.75</c:v>
                </c:pt>
                <c:pt idx="424">
                  <c:v>40712.791666666664</c:v>
                </c:pt>
                <c:pt idx="425">
                  <c:v>40712.833333333336</c:v>
                </c:pt>
                <c:pt idx="426">
                  <c:v>40712.875</c:v>
                </c:pt>
                <c:pt idx="427">
                  <c:v>40712.916666666664</c:v>
                </c:pt>
                <c:pt idx="428">
                  <c:v>40712.958333333336</c:v>
                </c:pt>
                <c:pt idx="429">
                  <c:v>40713</c:v>
                </c:pt>
                <c:pt idx="430">
                  <c:v>40713.041666666664</c:v>
                </c:pt>
                <c:pt idx="431">
                  <c:v>40713.083333333336</c:v>
                </c:pt>
                <c:pt idx="432">
                  <c:v>40713.125</c:v>
                </c:pt>
                <c:pt idx="433">
                  <c:v>40713.166666666664</c:v>
                </c:pt>
                <c:pt idx="434">
                  <c:v>40713.208333333336</c:v>
                </c:pt>
                <c:pt idx="435">
                  <c:v>40713.25</c:v>
                </c:pt>
                <c:pt idx="436">
                  <c:v>40713.291666666664</c:v>
                </c:pt>
                <c:pt idx="437">
                  <c:v>40713.333333333336</c:v>
                </c:pt>
                <c:pt idx="438">
                  <c:v>40713.375</c:v>
                </c:pt>
                <c:pt idx="439">
                  <c:v>40713.416666666664</c:v>
                </c:pt>
                <c:pt idx="440">
                  <c:v>40713.458333333336</c:v>
                </c:pt>
                <c:pt idx="441">
                  <c:v>40713.5</c:v>
                </c:pt>
                <c:pt idx="442">
                  <c:v>40713.541666666664</c:v>
                </c:pt>
                <c:pt idx="443">
                  <c:v>40713.583333333336</c:v>
                </c:pt>
                <c:pt idx="444">
                  <c:v>40713.625</c:v>
                </c:pt>
                <c:pt idx="445">
                  <c:v>40713.666666666664</c:v>
                </c:pt>
                <c:pt idx="446">
                  <c:v>40713.708333333336</c:v>
                </c:pt>
                <c:pt idx="447">
                  <c:v>40713.75</c:v>
                </c:pt>
                <c:pt idx="448">
                  <c:v>40713.791666666664</c:v>
                </c:pt>
                <c:pt idx="449">
                  <c:v>40713.833333333336</c:v>
                </c:pt>
                <c:pt idx="450">
                  <c:v>40713.875</c:v>
                </c:pt>
                <c:pt idx="451">
                  <c:v>40713.916666666664</c:v>
                </c:pt>
                <c:pt idx="452">
                  <c:v>40713.958333333336</c:v>
                </c:pt>
                <c:pt idx="453">
                  <c:v>40714</c:v>
                </c:pt>
                <c:pt idx="454">
                  <c:v>40714.041666666664</c:v>
                </c:pt>
                <c:pt idx="455">
                  <c:v>40714.083333333336</c:v>
                </c:pt>
                <c:pt idx="456">
                  <c:v>40714.125</c:v>
                </c:pt>
                <c:pt idx="457">
                  <c:v>40714.166666666664</c:v>
                </c:pt>
                <c:pt idx="458">
                  <c:v>40714.208333333336</c:v>
                </c:pt>
                <c:pt idx="459">
                  <c:v>40714.25</c:v>
                </c:pt>
                <c:pt idx="460">
                  <c:v>40714.291666666664</c:v>
                </c:pt>
                <c:pt idx="461">
                  <c:v>40714.333333333336</c:v>
                </c:pt>
                <c:pt idx="462">
                  <c:v>40714.375</c:v>
                </c:pt>
                <c:pt idx="463">
                  <c:v>40714.416666666664</c:v>
                </c:pt>
                <c:pt idx="464">
                  <c:v>40714.458333333336</c:v>
                </c:pt>
                <c:pt idx="465">
                  <c:v>40714.5</c:v>
                </c:pt>
                <c:pt idx="466">
                  <c:v>40714.541666666664</c:v>
                </c:pt>
                <c:pt idx="467">
                  <c:v>40714.583333333336</c:v>
                </c:pt>
                <c:pt idx="468">
                  <c:v>40714.625</c:v>
                </c:pt>
                <c:pt idx="469">
                  <c:v>40714.666666666664</c:v>
                </c:pt>
                <c:pt idx="470">
                  <c:v>40714.708333333336</c:v>
                </c:pt>
                <c:pt idx="471">
                  <c:v>40714.75</c:v>
                </c:pt>
                <c:pt idx="472">
                  <c:v>40714.791666666664</c:v>
                </c:pt>
                <c:pt idx="473">
                  <c:v>40714.833333333336</c:v>
                </c:pt>
                <c:pt idx="474">
                  <c:v>40714.875</c:v>
                </c:pt>
                <c:pt idx="475">
                  <c:v>40714.916666666664</c:v>
                </c:pt>
                <c:pt idx="476">
                  <c:v>40714.958333333336</c:v>
                </c:pt>
                <c:pt idx="477">
                  <c:v>40715</c:v>
                </c:pt>
                <c:pt idx="478">
                  <c:v>40715.041666666664</c:v>
                </c:pt>
                <c:pt idx="479">
                  <c:v>40715.083333333336</c:v>
                </c:pt>
                <c:pt idx="480">
                  <c:v>40715.125</c:v>
                </c:pt>
                <c:pt idx="481">
                  <c:v>40715.166666666664</c:v>
                </c:pt>
                <c:pt idx="482">
                  <c:v>40715.208333333336</c:v>
                </c:pt>
                <c:pt idx="483">
                  <c:v>40715.25</c:v>
                </c:pt>
                <c:pt idx="484">
                  <c:v>40715.291666666664</c:v>
                </c:pt>
                <c:pt idx="485">
                  <c:v>40715.333333333336</c:v>
                </c:pt>
                <c:pt idx="486">
                  <c:v>40715.375</c:v>
                </c:pt>
                <c:pt idx="487">
                  <c:v>40715.416666666664</c:v>
                </c:pt>
                <c:pt idx="488">
                  <c:v>40715.458333333336</c:v>
                </c:pt>
                <c:pt idx="489">
                  <c:v>40715.5</c:v>
                </c:pt>
                <c:pt idx="490">
                  <c:v>40715.541666666664</c:v>
                </c:pt>
                <c:pt idx="491">
                  <c:v>40715.583333333336</c:v>
                </c:pt>
                <c:pt idx="492">
                  <c:v>40715.625</c:v>
                </c:pt>
                <c:pt idx="493">
                  <c:v>40715.666666666664</c:v>
                </c:pt>
                <c:pt idx="494">
                  <c:v>40715.708333333336</c:v>
                </c:pt>
                <c:pt idx="495">
                  <c:v>40715.75</c:v>
                </c:pt>
                <c:pt idx="496">
                  <c:v>40715.791666666664</c:v>
                </c:pt>
                <c:pt idx="497">
                  <c:v>40715.833333333336</c:v>
                </c:pt>
                <c:pt idx="498">
                  <c:v>40715.875</c:v>
                </c:pt>
                <c:pt idx="499">
                  <c:v>40715.916666666664</c:v>
                </c:pt>
                <c:pt idx="500">
                  <c:v>40715.958333333336</c:v>
                </c:pt>
                <c:pt idx="501">
                  <c:v>40716</c:v>
                </c:pt>
                <c:pt idx="502">
                  <c:v>40716.041666666664</c:v>
                </c:pt>
                <c:pt idx="503">
                  <c:v>40716.083333333336</c:v>
                </c:pt>
                <c:pt idx="504">
                  <c:v>40716.125</c:v>
                </c:pt>
                <c:pt idx="505">
                  <c:v>40716.166666666664</c:v>
                </c:pt>
                <c:pt idx="506">
                  <c:v>40716.208333333336</c:v>
                </c:pt>
                <c:pt idx="507">
                  <c:v>40716.25</c:v>
                </c:pt>
                <c:pt idx="508">
                  <c:v>40716.291666666664</c:v>
                </c:pt>
                <c:pt idx="509">
                  <c:v>40716.333333333336</c:v>
                </c:pt>
                <c:pt idx="510">
                  <c:v>40716.375</c:v>
                </c:pt>
                <c:pt idx="511">
                  <c:v>40716.416666666664</c:v>
                </c:pt>
                <c:pt idx="512">
                  <c:v>40716.458333333336</c:v>
                </c:pt>
                <c:pt idx="513">
                  <c:v>40716.5</c:v>
                </c:pt>
                <c:pt idx="514">
                  <c:v>40716.541666666664</c:v>
                </c:pt>
                <c:pt idx="515">
                  <c:v>40716.583333333336</c:v>
                </c:pt>
                <c:pt idx="516">
                  <c:v>40716.625</c:v>
                </c:pt>
                <c:pt idx="517">
                  <c:v>40716.666666666664</c:v>
                </c:pt>
                <c:pt idx="518">
                  <c:v>40716.708333333336</c:v>
                </c:pt>
                <c:pt idx="519">
                  <c:v>40716.75</c:v>
                </c:pt>
                <c:pt idx="520">
                  <c:v>40716.791666666664</c:v>
                </c:pt>
                <c:pt idx="521">
                  <c:v>40716.833333333336</c:v>
                </c:pt>
                <c:pt idx="522">
                  <c:v>40716.875</c:v>
                </c:pt>
                <c:pt idx="523">
                  <c:v>40716.916666666664</c:v>
                </c:pt>
                <c:pt idx="524">
                  <c:v>40716.958333333336</c:v>
                </c:pt>
                <c:pt idx="525">
                  <c:v>40717</c:v>
                </c:pt>
                <c:pt idx="526">
                  <c:v>40717.041666666664</c:v>
                </c:pt>
                <c:pt idx="527">
                  <c:v>40717.083333333336</c:v>
                </c:pt>
                <c:pt idx="528">
                  <c:v>40717.125</c:v>
                </c:pt>
                <c:pt idx="529">
                  <c:v>40717.166666666664</c:v>
                </c:pt>
                <c:pt idx="530">
                  <c:v>40717.208333333336</c:v>
                </c:pt>
                <c:pt idx="531">
                  <c:v>40717.25</c:v>
                </c:pt>
                <c:pt idx="532">
                  <c:v>40717.291666666664</c:v>
                </c:pt>
                <c:pt idx="533">
                  <c:v>40717.333333333336</c:v>
                </c:pt>
                <c:pt idx="534">
                  <c:v>40717.375</c:v>
                </c:pt>
                <c:pt idx="535">
                  <c:v>40717.416666666664</c:v>
                </c:pt>
                <c:pt idx="536">
                  <c:v>40717.458333333336</c:v>
                </c:pt>
                <c:pt idx="537">
                  <c:v>40717.5</c:v>
                </c:pt>
                <c:pt idx="538">
                  <c:v>40717.541666666664</c:v>
                </c:pt>
                <c:pt idx="539">
                  <c:v>40717.583333333336</c:v>
                </c:pt>
                <c:pt idx="540">
                  <c:v>40717.625</c:v>
                </c:pt>
                <c:pt idx="541">
                  <c:v>40717.666666666664</c:v>
                </c:pt>
                <c:pt idx="542">
                  <c:v>40717.708333333336</c:v>
                </c:pt>
                <c:pt idx="543">
                  <c:v>40717.75</c:v>
                </c:pt>
                <c:pt idx="544">
                  <c:v>40717.791666666664</c:v>
                </c:pt>
                <c:pt idx="545">
                  <c:v>40717.833333333336</c:v>
                </c:pt>
                <c:pt idx="546">
                  <c:v>40717.875</c:v>
                </c:pt>
                <c:pt idx="547">
                  <c:v>40717.916666666664</c:v>
                </c:pt>
                <c:pt idx="548">
                  <c:v>40717.958333333336</c:v>
                </c:pt>
                <c:pt idx="549">
                  <c:v>40718</c:v>
                </c:pt>
                <c:pt idx="550">
                  <c:v>40718.041666666664</c:v>
                </c:pt>
                <c:pt idx="551">
                  <c:v>40718.083333333336</c:v>
                </c:pt>
                <c:pt idx="552">
                  <c:v>40718.125</c:v>
                </c:pt>
                <c:pt idx="553">
                  <c:v>40718.166666666664</c:v>
                </c:pt>
                <c:pt idx="554">
                  <c:v>40718.208333333336</c:v>
                </c:pt>
                <c:pt idx="555">
                  <c:v>40718.25</c:v>
                </c:pt>
                <c:pt idx="556">
                  <c:v>40718.291666666664</c:v>
                </c:pt>
                <c:pt idx="557">
                  <c:v>40718.333333333336</c:v>
                </c:pt>
                <c:pt idx="558">
                  <c:v>40718.375</c:v>
                </c:pt>
                <c:pt idx="559">
                  <c:v>40718.416666666664</c:v>
                </c:pt>
                <c:pt idx="560">
                  <c:v>40718.458333333336</c:v>
                </c:pt>
                <c:pt idx="561">
                  <c:v>40718.5</c:v>
                </c:pt>
                <c:pt idx="562">
                  <c:v>40718.541666666664</c:v>
                </c:pt>
                <c:pt idx="563">
                  <c:v>40718.583333333336</c:v>
                </c:pt>
                <c:pt idx="564">
                  <c:v>40718.625</c:v>
                </c:pt>
                <c:pt idx="565">
                  <c:v>40718.666666666664</c:v>
                </c:pt>
                <c:pt idx="566">
                  <c:v>40718.708333333336</c:v>
                </c:pt>
                <c:pt idx="567">
                  <c:v>40718.75</c:v>
                </c:pt>
                <c:pt idx="568">
                  <c:v>40718.791666666664</c:v>
                </c:pt>
                <c:pt idx="569">
                  <c:v>40718.833333333336</c:v>
                </c:pt>
                <c:pt idx="570">
                  <c:v>40718.875</c:v>
                </c:pt>
                <c:pt idx="571">
                  <c:v>40718.916666666664</c:v>
                </c:pt>
                <c:pt idx="572">
                  <c:v>40718.958333333336</c:v>
                </c:pt>
                <c:pt idx="573">
                  <c:v>40719</c:v>
                </c:pt>
                <c:pt idx="574">
                  <c:v>40719.041666666664</c:v>
                </c:pt>
                <c:pt idx="575">
                  <c:v>40719.083333333336</c:v>
                </c:pt>
                <c:pt idx="576">
                  <c:v>40719.125</c:v>
                </c:pt>
                <c:pt idx="577">
                  <c:v>40719.166666666664</c:v>
                </c:pt>
                <c:pt idx="578">
                  <c:v>40719.208333333336</c:v>
                </c:pt>
                <c:pt idx="579">
                  <c:v>40719.25</c:v>
                </c:pt>
                <c:pt idx="580">
                  <c:v>40719.291666666664</c:v>
                </c:pt>
                <c:pt idx="581">
                  <c:v>40719.333333333336</c:v>
                </c:pt>
                <c:pt idx="582">
                  <c:v>40719.375</c:v>
                </c:pt>
                <c:pt idx="583">
                  <c:v>40719.416666666664</c:v>
                </c:pt>
                <c:pt idx="584">
                  <c:v>40719.458333333336</c:v>
                </c:pt>
                <c:pt idx="585">
                  <c:v>40719.5</c:v>
                </c:pt>
                <c:pt idx="586">
                  <c:v>40719.541666666664</c:v>
                </c:pt>
                <c:pt idx="587">
                  <c:v>40719.583333333336</c:v>
                </c:pt>
                <c:pt idx="588">
                  <c:v>40719.625</c:v>
                </c:pt>
                <c:pt idx="589">
                  <c:v>40719.666666666664</c:v>
                </c:pt>
                <c:pt idx="590">
                  <c:v>40719.708333333336</c:v>
                </c:pt>
                <c:pt idx="591">
                  <c:v>40719.75</c:v>
                </c:pt>
                <c:pt idx="592">
                  <c:v>40719.791666666664</c:v>
                </c:pt>
                <c:pt idx="593">
                  <c:v>40719.833333333336</c:v>
                </c:pt>
                <c:pt idx="594">
                  <c:v>40719.875</c:v>
                </c:pt>
                <c:pt idx="595">
                  <c:v>40719.916666666664</c:v>
                </c:pt>
                <c:pt idx="596">
                  <c:v>40719.958333333336</c:v>
                </c:pt>
                <c:pt idx="597">
                  <c:v>40720</c:v>
                </c:pt>
                <c:pt idx="598">
                  <c:v>40720.041666666664</c:v>
                </c:pt>
                <c:pt idx="599">
                  <c:v>40720.083333333336</c:v>
                </c:pt>
                <c:pt idx="600">
                  <c:v>40720.125</c:v>
                </c:pt>
                <c:pt idx="601">
                  <c:v>40720.166666666664</c:v>
                </c:pt>
                <c:pt idx="602">
                  <c:v>40720.208333333336</c:v>
                </c:pt>
                <c:pt idx="603">
                  <c:v>40720.25</c:v>
                </c:pt>
                <c:pt idx="604">
                  <c:v>40720.291666666664</c:v>
                </c:pt>
                <c:pt idx="605">
                  <c:v>40720.333333333336</c:v>
                </c:pt>
                <c:pt idx="606">
                  <c:v>40720.375</c:v>
                </c:pt>
                <c:pt idx="607">
                  <c:v>40720.416666666664</c:v>
                </c:pt>
                <c:pt idx="608">
                  <c:v>40720.458333333336</c:v>
                </c:pt>
                <c:pt idx="609">
                  <c:v>40720.5</c:v>
                </c:pt>
                <c:pt idx="610">
                  <c:v>40720.541666666664</c:v>
                </c:pt>
                <c:pt idx="611">
                  <c:v>40720.583333333336</c:v>
                </c:pt>
                <c:pt idx="612">
                  <c:v>40720.625</c:v>
                </c:pt>
                <c:pt idx="613">
                  <c:v>40720.666666666664</c:v>
                </c:pt>
                <c:pt idx="614">
                  <c:v>40720.708333333336</c:v>
                </c:pt>
                <c:pt idx="615">
                  <c:v>40720.75</c:v>
                </c:pt>
                <c:pt idx="616">
                  <c:v>40720.791666666664</c:v>
                </c:pt>
                <c:pt idx="617">
                  <c:v>40720.833333333336</c:v>
                </c:pt>
                <c:pt idx="618">
                  <c:v>40720.875</c:v>
                </c:pt>
                <c:pt idx="619">
                  <c:v>40720.916666666664</c:v>
                </c:pt>
                <c:pt idx="620">
                  <c:v>40720.958333333336</c:v>
                </c:pt>
                <c:pt idx="621">
                  <c:v>40721</c:v>
                </c:pt>
                <c:pt idx="622">
                  <c:v>40721.041666666664</c:v>
                </c:pt>
                <c:pt idx="623">
                  <c:v>40721.083333333336</c:v>
                </c:pt>
                <c:pt idx="624">
                  <c:v>40721.125</c:v>
                </c:pt>
                <c:pt idx="625">
                  <c:v>40721.166666666664</c:v>
                </c:pt>
                <c:pt idx="626">
                  <c:v>40721.208333333336</c:v>
                </c:pt>
                <c:pt idx="627">
                  <c:v>40721.25</c:v>
                </c:pt>
                <c:pt idx="628">
                  <c:v>40721.291666666664</c:v>
                </c:pt>
                <c:pt idx="629">
                  <c:v>40721.333333333336</c:v>
                </c:pt>
                <c:pt idx="630">
                  <c:v>40721.375</c:v>
                </c:pt>
                <c:pt idx="631">
                  <c:v>40721.416666666664</c:v>
                </c:pt>
                <c:pt idx="632">
                  <c:v>40721.458333333336</c:v>
                </c:pt>
                <c:pt idx="633">
                  <c:v>40721.5</c:v>
                </c:pt>
                <c:pt idx="634">
                  <c:v>40721.541666666664</c:v>
                </c:pt>
                <c:pt idx="635">
                  <c:v>40721.583333333336</c:v>
                </c:pt>
                <c:pt idx="636">
                  <c:v>40721.625</c:v>
                </c:pt>
                <c:pt idx="637">
                  <c:v>40721.666666666664</c:v>
                </c:pt>
                <c:pt idx="638">
                  <c:v>40721.708333333336</c:v>
                </c:pt>
                <c:pt idx="639">
                  <c:v>40721.75</c:v>
                </c:pt>
                <c:pt idx="640">
                  <c:v>40721.791666666664</c:v>
                </c:pt>
                <c:pt idx="641">
                  <c:v>40721.833333333336</c:v>
                </c:pt>
                <c:pt idx="642">
                  <c:v>40721.875</c:v>
                </c:pt>
                <c:pt idx="643">
                  <c:v>40721.916666666664</c:v>
                </c:pt>
                <c:pt idx="644">
                  <c:v>40721.958333333336</c:v>
                </c:pt>
                <c:pt idx="645">
                  <c:v>40722</c:v>
                </c:pt>
                <c:pt idx="646">
                  <c:v>40722.041666666664</c:v>
                </c:pt>
                <c:pt idx="647">
                  <c:v>40722.083333333336</c:v>
                </c:pt>
                <c:pt idx="648">
                  <c:v>40722.125</c:v>
                </c:pt>
                <c:pt idx="649">
                  <c:v>40722.166666666664</c:v>
                </c:pt>
                <c:pt idx="650">
                  <c:v>40722.208333333336</c:v>
                </c:pt>
                <c:pt idx="651">
                  <c:v>40722.25</c:v>
                </c:pt>
                <c:pt idx="652">
                  <c:v>40722.291666666664</c:v>
                </c:pt>
                <c:pt idx="653">
                  <c:v>40722.333333333336</c:v>
                </c:pt>
                <c:pt idx="654">
                  <c:v>40722.375</c:v>
                </c:pt>
                <c:pt idx="655">
                  <c:v>40722.416666666664</c:v>
                </c:pt>
                <c:pt idx="656">
                  <c:v>40722.458333333336</c:v>
                </c:pt>
                <c:pt idx="657">
                  <c:v>40722.5</c:v>
                </c:pt>
                <c:pt idx="658">
                  <c:v>40722.541666666664</c:v>
                </c:pt>
                <c:pt idx="659">
                  <c:v>40722.583333333336</c:v>
                </c:pt>
                <c:pt idx="660">
                  <c:v>40722.625</c:v>
                </c:pt>
                <c:pt idx="661">
                  <c:v>40722.666666666664</c:v>
                </c:pt>
                <c:pt idx="662">
                  <c:v>40722.708333333336</c:v>
                </c:pt>
                <c:pt idx="663">
                  <c:v>40722.75</c:v>
                </c:pt>
                <c:pt idx="664">
                  <c:v>40722.791666666664</c:v>
                </c:pt>
                <c:pt idx="665">
                  <c:v>40722.833333333336</c:v>
                </c:pt>
                <c:pt idx="666">
                  <c:v>40722.875</c:v>
                </c:pt>
                <c:pt idx="667">
                  <c:v>40722.916666666664</c:v>
                </c:pt>
                <c:pt idx="668">
                  <c:v>40722.958333333336</c:v>
                </c:pt>
                <c:pt idx="669">
                  <c:v>40723</c:v>
                </c:pt>
                <c:pt idx="670">
                  <c:v>40723.041666666664</c:v>
                </c:pt>
                <c:pt idx="671">
                  <c:v>40723.083333333336</c:v>
                </c:pt>
                <c:pt idx="672">
                  <c:v>40723.125</c:v>
                </c:pt>
                <c:pt idx="673">
                  <c:v>40723.166666666664</c:v>
                </c:pt>
                <c:pt idx="674">
                  <c:v>40723.208333333336</c:v>
                </c:pt>
                <c:pt idx="675">
                  <c:v>40723.25</c:v>
                </c:pt>
                <c:pt idx="676">
                  <c:v>40723.291666666664</c:v>
                </c:pt>
                <c:pt idx="677">
                  <c:v>40723.333333333336</c:v>
                </c:pt>
                <c:pt idx="678">
                  <c:v>40723.375</c:v>
                </c:pt>
                <c:pt idx="679">
                  <c:v>40723.416666666664</c:v>
                </c:pt>
                <c:pt idx="680">
                  <c:v>40723.458333333336</c:v>
                </c:pt>
                <c:pt idx="681">
                  <c:v>40723.5</c:v>
                </c:pt>
                <c:pt idx="682">
                  <c:v>40723.541666666664</c:v>
                </c:pt>
                <c:pt idx="683">
                  <c:v>40723.583333333336</c:v>
                </c:pt>
                <c:pt idx="684">
                  <c:v>40723.625</c:v>
                </c:pt>
                <c:pt idx="685">
                  <c:v>40723.666666666664</c:v>
                </c:pt>
                <c:pt idx="686">
                  <c:v>40723.708333333336</c:v>
                </c:pt>
                <c:pt idx="687">
                  <c:v>40723.75</c:v>
                </c:pt>
                <c:pt idx="688">
                  <c:v>40723.791666666664</c:v>
                </c:pt>
                <c:pt idx="689">
                  <c:v>40723.833333333336</c:v>
                </c:pt>
                <c:pt idx="690">
                  <c:v>40723.875</c:v>
                </c:pt>
                <c:pt idx="691">
                  <c:v>40723.916666666664</c:v>
                </c:pt>
                <c:pt idx="692">
                  <c:v>40723.958333333336</c:v>
                </c:pt>
                <c:pt idx="693">
                  <c:v>40724</c:v>
                </c:pt>
                <c:pt idx="694">
                  <c:v>40724.041666666664</c:v>
                </c:pt>
                <c:pt idx="695">
                  <c:v>40724.083333333336</c:v>
                </c:pt>
                <c:pt idx="696">
                  <c:v>40724.125</c:v>
                </c:pt>
                <c:pt idx="697">
                  <c:v>40724.166666666664</c:v>
                </c:pt>
                <c:pt idx="698">
                  <c:v>40724.208333333336</c:v>
                </c:pt>
                <c:pt idx="699">
                  <c:v>40724.25</c:v>
                </c:pt>
                <c:pt idx="700">
                  <c:v>40724.291666666664</c:v>
                </c:pt>
                <c:pt idx="701">
                  <c:v>40724.333333333336</c:v>
                </c:pt>
                <c:pt idx="702">
                  <c:v>40724.375</c:v>
                </c:pt>
                <c:pt idx="703">
                  <c:v>40724.416666666664</c:v>
                </c:pt>
                <c:pt idx="704">
                  <c:v>40724.458333333336</c:v>
                </c:pt>
                <c:pt idx="705">
                  <c:v>40724.5</c:v>
                </c:pt>
                <c:pt idx="706">
                  <c:v>40724.541666666664</c:v>
                </c:pt>
                <c:pt idx="707">
                  <c:v>40724.583333333336</c:v>
                </c:pt>
                <c:pt idx="708">
                  <c:v>40724.625</c:v>
                </c:pt>
                <c:pt idx="709">
                  <c:v>40724.666666666664</c:v>
                </c:pt>
                <c:pt idx="710">
                  <c:v>40724.708333333336</c:v>
                </c:pt>
                <c:pt idx="711">
                  <c:v>40724.75</c:v>
                </c:pt>
                <c:pt idx="712">
                  <c:v>40724.791666666664</c:v>
                </c:pt>
                <c:pt idx="713">
                  <c:v>40724.833333333336</c:v>
                </c:pt>
                <c:pt idx="714">
                  <c:v>40724.875</c:v>
                </c:pt>
                <c:pt idx="715">
                  <c:v>40724.916666666664</c:v>
                </c:pt>
                <c:pt idx="716">
                  <c:v>40724.958333333336</c:v>
                </c:pt>
                <c:pt idx="717">
                  <c:v>40725</c:v>
                </c:pt>
                <c:pt idx="718">
                  <c:v>40725.041666666664</c:v>
                </c:pt>
                <c:pt idx="719">
                  <c:v>40725.083333333336</c:v>
                </c:pt>
                <c:pt idx="720">
                  <c:v>40725.125</c:v>
                </c:pt>
                <c:pt idx="721">
                  <c:v>40725.166666666664</c:v>
                </c:pt>
                <c:pt idx="722">
                  <c:v>40725.208333333336</c:v>
                </c:pt>
                <c:pt idx="723">
                  <c:v>40725.25</c:v>
                </c:pt>
                <c:pt idx="724">
                  <c:v>40725.291666666664</c:v>
                </c:pt>
                <c:pt idx="725">
                  <c:v>40725.333333333336</c:v>
                </c:pt>
                <c:pt idx="726">
                  <c:v>40725.375</c:v>
                </c:pt>
                <c:pt idx="727">
                  <c:v>40725.416666666664</c:v>
                </c:pt>
                <c:pt idx="728">
                  <c:v>40725.458333333336</c:v>
                </c:pt>
                <c:pt idx="729">
                  <c:v>40725.5</c:v>
                </c:pt>
                <c:pt idx="730">
                  <c:v>40725.541666666664</c:v>
                </c:pt>
                <c:pt idx="731">
                  <c:v>40725.583333333336</c:v>
                </c:pt>
                <c:pt idx="732">
                  <c:v>40725.625</c:v>
                </c:pt>
                <c:pt idx="733">
                  <c:v>40725.666666666664</c:v>
                </c:pt>
                <c:pt idx="734">
                  <c:v>40725.708333333336</c:v>
                </c:pt>
                <c:pt idx="735">
                  <c:v>40725.75</c:v>
                </c:pt>
                <c:pt idx="736">
                  <c:v>40725.791666666664</c:v>
                </c:pt>
                <c:pt idx="737">
                  <c:v>40725.833333333336</c:v>
                </c:pt>
                <c:pt idx="738">
                  <c:v>40725.875</c:v>
                </c:pt>
                <c:pt idx="739">
                  <c:v>40725.916666666664</c:v>
                </c:pt>
                <c:pt idx="740">
                  <c:v>40725.958333333336</c:v>
                </c:pt>
                <c:pt idx="741">
                  <c:v>40726</c:v>
                </c:pt>
                <c:pt idx="742">
                  <c:v>40726.041666666664</c:v>
                </c:pt>
                <c:pt idx="743">
                  <c:v>40726.083333333336</c:v>
                </c:pt>
                <c:pt idx="744">
                  <c:v>40726.125</c:v>
                </c:pt>
                <c:pt idx="745">
                  <c:v>40726.166666666664</c:v>
                </c:pt>
                <c:pt idx="746">
                  <c:v>40726.208333333336</c:v>
                </c:pt>
                <c:pt idx="747">
                  <c:v>40726.25</c:v>
                </c:pt>
                <c:pt idx="748">
                  <c:v>40726.291666666664</c:v>
                </c:pt>
                <c:pt idx="749">
                  <c:v>40726.333333333336</c:v>
                </c:pt>
                <c:pt idx="750">
                  <c:v>40726.375</c:v>
                </c:pt>
                <c:pt idx="751">
                  <c:v>40726.416666666664</c:v>
                </c:pt>
                <c:pt idx="752">
                  <c:v>40726.458333333336</c:v>
                </c:pt>
                <c:pt idx="753">
                  <c:v>40726.5</c:v>
                </c:pt>
                <c:pt idx="754">
                  <c:v>40726.541666666664</c:v>
                </c:pt>
                <c:pt idx="755">
                  <c:v>40726.583333333336</c:v>
                </c:pt>
                <c:pt idx="756">
                  <c:v>40726.625</c:v>
                </c:pt>
                <c:pt idx="757">
                  <c:v>40726.666666666664</c:v>
                </c:pt>
                <c:pt idx="758">
                  <c:v>40726.708333333336</c:v>
                </c:pt>
                <c:pt idx="759">
                  <c:v>40726.75</c:v>
                </c:pt>
                <c:pt idx="760">
                  <c:v>40726.791666666664</c:v>
                </c:pt>
                <c:pt idx="761">
                  <c:v>40726.833333333336</c:v>
                </c:pt>
                <c:pt idx="762">
                  <c:v>40726.875</c:v>
                </c:pt>
                <c:pt idx="763">
                  <c:v>40726.916666666664</c:v>
                </c:pt>
                <c:pt idx="764">
                  <c:v>40726.958333333336</c:v>
                </c:pt>
                <c:pt idx="765">
                  <c:v>40727</c:v>
                </c:pt>
                <c:pt idx="766">
                  <c:v>40727.041666666664</c:v>
                </c:pt>
                <c:pt idx="767">
                  <c:v>40727.083333333336</c:v>
                </c:pt>
                <c:pt idx="768">
                  <c:v>40727.125</c:v>
                </c:pt>
                <c:pt idx="769">
                  <c:v>40727.166666666664</c:v>
                </c:pt>
                <c:pt idx="770">
                  <c:v>40727.208333333336</c:v>
                </c:pt>
                <c:pt idx="771">
                  <c:v>40727.25</c:v>
                </c:pt>
                <c:pt idx="772">
                  <c:v>40727.291666666664</c:v>
                </c:pt>
                <c:pt idx="773">
                  <c:v>40727.333333333336</c:v>
                </c:pt>
                <c:pt idx="774">
                  <c:v>40727.375</c:v>
                </c:pt>
                <c:pt idx="775">
                  <c:v>40727.416666666664</c:v>
                </c:pt>
                <c:pt idx="776">
                  <c:v>40727.458333333336</c:v>
                </c:pt>
                <c:pt idx="777">
                  <c:v>40727.5</c:v>
                </c:pt>
                <c:pt idx="778">
                  <c:v>40727.541666666664</c:v>
                </c:pt>
                <c:pt idx="779">
                  <c:v>40727.583333333336</c:v>
                </c:pt>
                <c:pt idx="780">
                  <c:v>40727.625</c:v>
                </c:pt>
                <c:pt idx="781">
                  <c:v>40727.666666666664</c:v>
                </c:pt>
                <c:pt idx="782">
                  <c:v>40727.708333333336</c:v>
                </c:pt>
                <c:pt idx="783">
                  <c:v>40727.75</c:v>
                </c:pt>
                <c:pt idx="784">
                  <c:v>40727.791666666664</c:v>
                </c:pt>
                <c:pt idx="785">
                  <c:v>40727.833333333336</c:v>
                </c:pt>
                <c:pt idx="786">
                  <c:v>40727.875</c:v>
                </c:pt>
                <c:pt idx="787">
                  <c:v>40727.916666666664</c:v>
                </c:pt>
                <c:pt idx="788">
                  <c:v>40727.958333333336</c:v>
                </c:pt>
                <c:pt idx="789">
                  <c:v>40728</c:v>
                </c:pt>
                <c:pt idx="790">
                  <c:v>40728.041666666664</c:v>
                </c:pt>
                <c:pt idx="791">
                  <c:v>40728.083333333336</c:v>
                </c:pt>
                <c:pt idx="792">
                  <c:v>40728.125</c:v>
                </c:pt>
                <c:pt idx="793">
                  <c:v>40728.166666666664</c:v>
                </c:pt>
                <c:pt idx="794">
                  <c:v>40728.208333333336</c:v>
                </c:pt>
                <c:pt idx="795">
                  <c:v>40728.25</c:v>
                </c:pt>
                <c:pt idx="796">
                  <c:v>40728.291666666664</c:v>
                </c:pt>
                <c:pt idx="797">
                  <c:v>40728.333333333336</c:v>
                </c:pt>
                <c:pt idx="798">
                  <c:v>40728.375</c:v>
                </c:pt>
                <c:pt idx="799">
                  <c:v>40728.416666666664</c:v>
                </c:pt>
                <c:pt idx="800">
                  <c:v>40728.458333333336</c:v>
                </c:pt>
                <c:pt idx="801">
                  <c:v>40728.5</c:v>
                </c:pt>
                <c:pt idx="802">
                  <c:v>40728.541666666664</c:v>
                </c:pt>
                <c:pt idx="803">
                  <c:v>40728.583333333336</c:v>
                </c:pt>
                <c:pt idx="804">
                  <c:v>40728.625</c:v>
                </c:pt>
                <c:pt idx="805">
                  <c:v>40728.666666666664</c:v>
                </c:pt>
                <c:pt idx="806">
                  <c:v>40728.708333333336</c:v>
                </c:pt>
                <c:pt idx="807">
                  <c:v>40728.75</c:v>
                </c:pt>
                <c:pt idx="808">
                  <c:v>40728.791666666664</c:v>
                </c:pt>
                <c:pt idx="809">
                  <c:v>40728.833333333336</c:v>
                </c:pt>
                <c:pt idx="810">
                  <c:v>40728.875</c:v>
                </c:pt>
                <c:pt idx="811">
                  <c:v>40728.916666666664</c:v>
                </c:pt>
                <c:pt idx="812">
                  <c:v>40728.958333333336</c:v>
                </c:pt>
                <c:pt idx="813">
                  <c:v>40729</c:v>
                </c:pt>
                <c:pt idx="814">
                  <c:v>40729.041666666664</c:v>
                </c:pt>
                <c:pt idx="815">
                  <c:v>40729.083333333336</c:v>
                </c:pt>
                <c:pt idx="816">
                  <c:v>40729.125</c:v>
                </c:pt>
                <c:pt idx="817">
                  <c:v>40729.166666666664</c:v>
                </c:pt>
                <c:pt idx="818">
                  <c:v>40729.208333333336</c:v>
                </c:pt>
                <c:pt idx="819">
                  <c:v>40729.25</c:v>
                </c:pt>
                <c:pt idx="820">
                  <c:v>40729.291666666664</c:v>
                </c:pt>
                <c:pt idx="821">
                  <c:v>40729.333333333336</c:v>
                </c:pt>
                <c:pt idx="822">
                  <c:v>40729.375</c:v>
                </c:pt>
                <c:pt idx="823">
                  <c:v>40729.416666666664</c:v>
                </c:pt>
                <c:pt idx="824">
                  <c:v>40729.458333333336</c:v>
                </c:pt>
                <c:pt idx="825">
                  <c:v>40729.5</c:v>
                </c:pt>
                <c:pt idx="826">
                  <c:v>40729.541666666664</c:v>
                </c:pt>
                <c:pt idx="827">
                  <c:v>40729.583333333336</c:v>
                </c:pt>
                <c:pt idx="828">
                  <c:v>40729.625</c:v>
                </c:pt>
                <c:pt idx="829">
                  <c:v>40729.666666666664</c:v>
                </c:pt>
                <c:pt idx="830">
                  <c:v>40729.708333333336</c:v>
                </c:pt>
                <c:pt idx="831">
                  <c:v>40729.75</c:v>
                </c:pt>
                <c:pt idx="832">
                  <c:v>40729.791666666664</c:v>
                </c:pt>
                <c:pt idx="833">
                  <c:v>40729.833333333336</c:v>
                </c:pt>
                <c:pt idx="834">
                  <c:v>40729.875</c:v>
                </c:pt>
                <c:pt idx="835">
                  <c:v>40729.916666666664</c:v>
                </c:pt>
                <c:pt idx="836">
                  <c:v>40729.958333333336</c:v>
                </c:pt>
                <c:pt idx="837">
                  <c:v>40730</c:v>
                </c:pt>
                <c:pt idx="838">
                  <c:v>40730.041666666664</c:v>
                </c:pt>
                <c:pt idx="839">
                  <c:v>40730.083333333336</c:v>
                </c:pt>
                <c:pt idx="840">
                  <c:v>40730.125</c:v>
                </c:pt>
                <c:pt idx="841">
                  <c:v>40730.166666666664</c:v>
                </c:pt>
                <c:pt idx="842">
                  <c:v>40730.208333333336</c:v>
                </c:pt>
                <c:pt idx="843">
                  <c:v>40730.25</c:v>
                </c:pt>
                <c:pt idx="844">
                  <c:v>40730.291666666664</c:v>
                </c:pt>
                <c:pt idx="845">
                  <c:v>40730.333333333336</c:v>
                </c:pt>
                <c:pt idx="846">
                  <c:v>40730.375</c:v>
                </c:pt>
                <c:pt idx="847">
                  <c:v>40730.416666666664</c:v>
                </c:pt>
                <c:pt idx="848">
                  <c:v>40730.458333333336</c:v>
                </c:pt>
                <c:pt idx="849">
                  <c:v>40730.5</c:v>
                </c:pt>
                <c:pt idx="850">
                  <c:v>40730.541666666664</c:v>
                </c:pt>
                <c:pt idx="851">
                  <c:v>40730.583333333336</c:v>
                </c:pt>
                <c:pt idx="852">
                  <c:v>40730.625</c:v>
                </c:pt>
                <c:pt idx="853">
                  <c:v>40730.666666666664</c:v>
                </c:pt>
                <c:pt idx="854">
                  <c:v>40730.708333333336</c:v>
                </c:pt>
                <c:pt idx="855">
                  <c:v>40730.75</c:v>
                </c:pt>
                <c:pt idx="856">
                  <c:v>40730.791666666664</c:v>
                </c:pt>
                <c:pt idx="857">
                  <c:v>40730.833333333336</c:v>
                </c:pt>
                <c:pt idx="858">
                  <c:v>40730.875</c:v>
                </c:pt>
                <c:pt idx="859">
                  <c:v>40730.916666666664</c:v>
                </c:pt>
                <c:pt idx="860">
                  <c:v>40730.958333333336</c:v>
                </c:pt>
                <c:pt idx="861">
                  <c:v>40731</c:v>
                </c:pt>
                <c:pt idx="862">
                  <c:v>40731.041666666664</c:v>
                </c:pt>
                <c:pt idx="863">
                  <c:v>40731.083333333336</c:v>
                </c:pt>
                <c:pt idx="864">
                  <c:v>40731.125</c:v>
                </c:pt>
                <c:pt idx="865">
                  <c:v>40731.166666666664</c:v>
                </c:pt>
                <c:pt idx="866">
                  <c:v>40731.208333333336</c:v>
                </c:pt>
                <c:pt idx="867">
                  <c:v>40731.25</c:v>
                </c:pt>
                <c:pt idx="868">
                  <c:v>40731.291666666664</c:v>
                </c:pt>
                <c:pt idx="869">
                  <c:v>40731.333333333336</c:v>
                </c:pt>
                <c:pt idx="870">
                  <c:v>40731.375</c:v>
                </c:pt>
                <c:pt idx="871">
                  <c:v>40731.416666666664</c:v>
                </c:pt>
                <c:pt idx="872">
                  <c:v>40731.458333333336</c:v>
                </c:pt>
                <c:pt idx="873">
                  <c:v>40731.5</c:v>
                </c:pt>
                <c:pt idx="874">
                  <c:v>40731.541666666664</c:v>
                </c:pt>
                <c:pt idx="875">
                  <c:v>40731.583333333336</c:v>
                </c:pt>
                <c:pt idx="876">
                  <c:v>40731.625</c:v>
                </c:pt>
                <c:pt idx="877">
                  <c:v>40731.666666666664</c:v>
                </c:pt>
                <c:pt idx="878">
                  <c:v>40731.708333333336</c:v>
                </c:pt>
                <c:pt idx="879">
                  <c:v>40731.75</c:v>
                </c:pt>
                <c:pt idx="880">
                  <c:v>40731.791666666664</c:v>
                </c:pt>
                <c:pt idx="881">
                  <c:v>40731.833333333336</c:v>
                </c:pt>
                <c:pt idx="882">
                  <c:v>40731.875</c:v>
                </c:pt>
                <c:pt idx="883">
                  <c:v>40731.916666666664</c:v>
                </c:pt>
                <c:pt idx="884">
                  <c:v>40731.958333333336</c:v>
                </c:pt>
                <c:pt idx="885">
                  <c:v>40732</c:v>
                </c:pt>
                <c:pt idx="886">
                  <c:v>40732.041666666664</c:v>
                </c:pt>
                <c:pt idx="887">
                  <c:v>40732.083333333328</c:v>
                </c:pt>
                <c:pt idx="888">
                  <c:v>40732.124999999993</c:v>
                </c:pt>
                <c:pt idx="889">
                  <c:v>40732.166666666657</c:v>
                </c:pt>
                <c:pt idx="890">
                  <c:v>40732.208333333321</c:v>
                </c:pt>
                <c:pt idx="891">
                  <c:v>40732.249999999985</c:v>
                </c:pt>
                <c:pt idx="892">
                  <c:v>40732.29166666665</c:v>
                </c:pt>
                <c:pt idx="893">
                  <c:v>40732.333333333314</c:v>
                </c:pt>
                <c:pt idx="894">
                  <c:v>40732.374999999978</c:v>
                </c:pt>
                <c:pt idx="895">
                  <c:v>40732.416666666642</c:v>
                </c:pt>
                <c:pt idx="896">
                  <c:v>40732.458333333307</c:v>
                </c:pt>
                <c:pt idx="897">
                  <c:v>40732.499999999971</c:v>
                </c:pt>
                <c:pt idx="898">
                  <c:v>40732.541666666635</c:v>
                </c:pt>
                <c:pt idx="899">
                  <c:v>40732.583333333299</c:v>
                </c:pt>
                <c:pt idx="900">
                  <c:v>40732.624999999964</c:v>
                </c:pt>
                <c:pt idx="901">
                  <c:v>40732.666666666628</c:v>
                </c:pt>
                <c:pt idx="902">
                  <c:v>40732.708333333292</c:v>
                </c:pt>
                <c:pt idx="903">
                  <c:v>40732.749999999956</c:v>
                </c:pt>
                <c:pt idx="904">
                  <c:v>40732.791666666621</c:v>
                </c:pt>
                <c:pt idx="905">
                  <c:v>40732.833333333285</c:v>
                </c:pt>
                <c:pt idx="906">
                  <c:v>40732.874999999949</c:v>
                </c:pt>
                <c:pt idx="907">
                  <c:v>40732.916666666613</c:v>
                </c:pt>
                <c:pt idx="908">
                  <c:v>40732.958333333278</c:v>
                </c:pt>
                <c:pt idx="909">
                  <c:v>40732.999999999942</c:v>
                </c:pt>
                <c:pt idx="910">
                  <c:v>40733.041666666606</c:v>
                </c:pt>
                <c:pt idx="911">
                  <c:v>40733.08333333327</c:v>
                </c:pt>
                <c:pt idx="912">
                  <c:v>40733.124999999935</c:v>
                </c:pt>
                <c:pt idx="913">
                  <c:v>40733.166666666599</c:v>
                </c:pt>
                <c:pt idx="914">
                  <c:v>40733.208333333263</c:v>
                </c:pt>
                <c:pt idx="915">
                  <c:v>40733.249999999927</c:v>
                </c:pt>
                <c:pt idx="916">
                  <c:v>40733.291666666591</c:v>
                </c:pt>
                <c:pt idx="917">
                  <c:v>40733.333333333256</c:v>
                </c:pt>
                <c:pt idx="918">
                  <c:v>40733.37499999992</c:v>
                </c:pt>
                <c:pt idx="919">
                  <c:v>40733.416666666584</c:v>
                </c:pt>
                <c:pt idx="920">
                  <c:v>40733.458333333248</c:v>
                </c:pt>
                <c:pt idx="921">
                  <c:v>40733.499999999913</c:v>
                </c:pt>
                <c:pt idx="922">
                  <c:v>40733.541666666577</c:v>
                </c:pt>
                <c:pt idx="923">
                  <c:v>40733.583333333241</c:v>
                </c:pt>
                <c:pt idx="924">
                  <c:v>40733.624999999905</c:v>
                </c:pt>
                <c:pt idx="925">
                  <c:v>40733.66666666657</c:v>
                </c:pt>
                <c:pt idx="926">
                  <c:v>40733.708333333234</c:v>
                </c:pt>
                <c:pt idx="927">
                  <c:v>40733.749999999898</c:v>
                </c:pt>
                <c:pt idx="928">
                  <c:v>40733.791666666562</c:v>
                </c:pt>
                <c:pt idx="929">
                  <c:v>40733.833333333227</c:v>
                </c:pt>
                <c:pt idx="930">
                  <c:v>40733.874999999891</c:v>
                </c:pt>
                <c:pt idx="931">
                  <c:v>40733.916666666555</c:v>
                </c:pt>
                <c:pt idx="932">
                  <c:v>40733.958333333219</c:v>
                </c:pt>
                <c:pt idx="933">
                  <c:v>40733.999999999884</c:v>
                </c:pt>
                <c:pt idx="934">
                  <c:v>40734.041666666548</c:v>
                </c:pt>
                <c:pt idx="935">
                  <c:v>40734.083333333212</c:v>
                </c:pt>
                <c:pt idx="936">
                  <c:v>40734.124999999876</c:v>
                </c:pt>
                <c:pt idx="937">
                  <c:v>40734.166666666541</c:v>
                </c:pt>
                <c:pt idx="938">
                  <c:v>40734.208333333205</c:v>
                </c:pt>
                <c:pt idx="939">
                  <c:v>40734.249999999869</c:v>
                </c:pt>
                <c:pt idx="940">
                  <c:v>40734.291666666533</c:v>
                </c:pt>
                <c:pt idx="941">
                  <c:v>40734.333333333198</c:v>
                </c:pt>
                <c:pt idx="942">
                  <c:v>40734.374999999862</c:v>
                </c:pt>
                <c:pt idx="943">
                  <c:v>40734.416666666526</c:v>
                </c:pt>
                <c:pt idx="944">
                  <c:v>40734.45833333319</c:v>
                </c:pt>
                <c:pt idx="945">
                  <c:v>40734.499999999854</c:v>
                </c:pt>
                <c:pt idx="946">
                  <c:v>40734.541666666519</c:v>
                </c:pt>
                <c:pt idx="947">
                  <c:v>40734.583333333183</c:v>
                </c:pt>
                <c:pt idx="948">
                  <c:v>40734.624999999847</c:v>
                </c:pt>
                <c:pt idx="949">
                  <c:v>40734.666666666511</c:v>
                </c:pt>
                <c:pt idx="950">
                  <c:v>40734.708333333176</c:v>
                </c:pt>
                <c:pt idx="951">
                  <c:v>40734.74999999984</c:v>
                </c:pt>
                <c:pt idx="952">
                  <c:v>40734.791666666504</c:v>
                </c:pt>
                <c:pt idx="953">
                  <c:v>40734.833333333168</c:v>
                </c:pt>
                <c:pt idx="954">
                  <c:v>40734.874999999833</c:v>
                </c:pt>
                <c:pt idx="955">
                  <c:v>40734.916666666497</c:v>
                </c:pt>
                <c:pt idx="956">
                  <c:v>40734.958333333161</c:v>
                </c:pt>
                <c:pt idx="957">
                  <c:v>40734.999999999825</c:v>
                </c:pt>
                <c:pt idx="958">
                  <c:v>40735.04166666649</c:v>
                </c:pt>
                <c:pt idx="959">
                  <c:v>40735.083333333154</c:v>
                </c:pt>
                <c:pt idx="960">
                  <c:v>40735.124999999818</c:v>
                </c:pt>
                <c:pt idx="961">
                  <c:v>40735.166666666482</c:v>
                </c:pt>
                <c:pt idx="962">
                  <c:v>40735.208333333147</c:v>
                </c:pt>
                <c:pt idx="963">
                  <c:v>40735.249999999811</c:v>
                </c:pt>
                <c:pt idx="964">
                  <c:v>40735.291666666475</c:v>
                </c:pt>
                <c:pt idx="965">
                  <c:v>40735.333333333139</c:v>
                </c:pt>
                <c:pt idx="966">
                  <c:v>40735.374999999804</c:v>
                </c:pt>
              </c:numCache>
            </c:numRef>
          </c:xVal>
          <c:yVal>
            <c:numRef>
              <c:f>'Rubicon Flows'!$C$2895:$C$3861</c:f>
              <c:numCache>
                <c:formatCode>0</c:formatCode>
                <c:ptCount val="967"/>
                <c:pt idx="0">
                  <c:v>385.2</c:v>
                </c:pt>
                <c:pt idx="1">
                  <c:v>385.2</c:v>
                </c:pt>
                <c:pt idx="2">
                  <c:v>385.2</c:v>
                </c:pt>
                <c:pt idx="3">
                  <c:v>388.8</c:v>
                </c:pt>
                <c:pt idx="4">
                  <c:v>388.8</c:v>
                </c:pt>
                <c:pt idx="5">
                  <c:v>388.8</c:v>
                </c:pt>
                <c:pt idx="6">
                  <c:v>388.8</c:v>
                </c:pt>
                <c:pt idx="7">
                  <c:v>385.2</c:v>
                </c:pt>
                <c:pt idx="8">
                  <c:v>385.2</c:v>
                </c:pt>
                <c:pt idx="9">
                  <c:v>396.2</c:v>
                </c:pt>
                <c:pt idx="10">
                  <c:v>388.8</c:v>
                </c:pt>
                <c:pt idx="11">
                  <c:v>388.8</c:v>
                </c:pt>
                <c:pt idx="12">
                  <c:v>388.8</c:v>
                </c:pt>
                <c:pt idx="13">
                  <c:v>396.2</c:v>
                </c:pt>
                <c:pt idx="14">
                  <c:v>403.6</c:v>
                </c:pt>
                <c:pt idx="15">
                  <c:v>414.8</c:v>
                </c:pt>
                <c:pt idx="16">
                  <c:v>426.2</c:v>
                </c:pt>
                <c:pt idx="17">
                  <c:v>430</c:v>
                </c:pt>
                <c:pt idx="18">
                  <c:v>437.9</c:v>
                </c:pt>
                <c:pt idx="19">
                  <c:v>441.9</c:v>
                </c:pt>
                <c:pt idx="20">
                  <c:v>434</c:v>
                </c:pt>
                <c:pt idx="21">
                  <c:v>437.9</c:v>
                </c:pt>
                <c:pt idx="22">
                  <c:v>437.9</c:v>
                </c:pt>
                <c:pt idx="23">
                  <c:v>437.9</c:v>
                </c:pt>
                <c:pt idx="24">
                  <c:v>437.9</c:v>
                </c:pt>
                <c:pt idx="25">
                  <c:v>434</c:v>
                </c:pt>
                <c:pt idx="26">
                  <c:v>434</c:v>
                </c:pt>
                <c:pt idx="27">
                  <c:v>426.2</c:v>
                </c:pt>
                <c:pt idx="28">
                  <c:v>437.9</c:v>
                </c:pt>
                <c:pt idx="29">
                  <c:v>434</c:v>
                </c:pt>
                <c:pt idx="30">
                  <c:v>430</c:v>
                </c:pt>
                <c:pt idx="31">
                  <c:v>426.2</c:v>
                </c:pt>
                <c:pt idx="32">
                  <c:v>422.4</c:v>
                </c:pt>
                <c:pt idx="33">
                  <c:v>418.6</c:v>
                </c:pt>
                <c:pt idx="34">
                  <c:v>414.8</c:v>
                </c:pt>
                <c:pt idx="35">
                  <c:v>414.8</c:v>
                </c:pt>
                <c:pt idx="36">
                  <c:v>426.2</c:v>
                </c:pt>
                <c:pt idx="37">
                  <c:v>399.8</c:v>
                </c:pt>
                <c:pt idx="38">
                  <c:v>399.8</c:v>
                </c:pt>
                <c:pt idx="39">
                  <c:v>399.8</c:v>
                </c:pt>
                <c:pt idx="40">
                  <c:v>399.8</c:v>
                </c:pt>
                <c:pt idx="41">
                  <c:v>403.6</c:v>
                </c:pt>
                <c:pt idx="42">
                  <c:v>399.8</c:v>
                </c:pt>
                <c:pt idx="43">
                  <c:v>399.8</c:v>
                </c:pt>
                <c:pt idx="44">
                  <c:v>399.8</c:v>
                </c:pt>
                <c:pt idx="45">
                  <c:v>403.6</c:v>
                </c:pt>
                <c:pt idx="46">
                  <c:v>403.6</c:v>
                </c:pt>
                <c:pt idx="47">
                  <c:v>403.6</c:v>
                </c:pt>
                <c:pt idx="48">
                  <c:v>403.6</c:v>
                </c:pt>
                <c:pt idx="49">
                  <c:v>399.8</c:v>
                </c:pt>
                <c:pt idx="50">
                  <c:v>399.8</c:v>
                </c:pt>
                <c:pt idx="51">
                  <c:v>396.2</c:v>
                </c:pt>
                <c:pt idx="52">
                  <c:v>399.8</c:v>
                </c:pt>
                <c:pt idx="53">
                  <c:v>396.2</c:v>
                </c:pt>
                <c:pt idx="54">
                  <c:v>396.2</c:v>
                </c:pt>
                <c:pt idx="55">
                  <c:v>396.2</c:v>
                </c:pt>
                <c:pt idx="56">
                  <c:v>396.2</c:v>
                </c:pt>
                <c:pt idx="57">
                  <c:v>392.5</c:v>
                </c:pt>
                <c:pt idx="58">
                  <c:v>388.8</c:v>
                </c:pt>
                <c:pt idx="59">
                  <c:v>392.5</c:v>
                </c:pt>
                <c:pt idx="60">
                  <c:v>388.8</c:v>
                </c:pt>
                <c:pt idx="61">
                  <c:v>388.8</c:v>
                </c:pt>
                <c:pt idx="62">
                  <c:v>385.2</c:v>
                </c:pt>
                <c:pt idx="63">
                  <c:v>385.2</c:v>
                </c:pt>
                <c:pt idx="64">
                  <c:v>377.9</c:v>
                </c:pt>
                <c:pt idx="65">
                  <c:v>377.9</c:v>
                </c:pt>
                <c:pt idx="66">
                  <c:v>374.3</c:v>
                </c:pt>
                <c:pt idx="67">
                  <c:v>374.3</c:v>
                </c:pt>
                <c:pt idx="68">
                  <c:v>370.8</c:v>
                </c:pt>
                <c:pt idx="69">
                  <c:v>374.3</c:v>
                </c:pt>
                <c:pt idx="70">
                  <c:v>374.3</c:v>
                </c:pt>
                <c:pt idx="71">
                  <c:v>374.3</c:v>
                </c:pt>
                <c:pt idx="72">
                  <c:v>367.2</c:v>
                </c:pt>
                <c:pt idx="73">
                  <c:v>370.8</c:v>
                </c:pt>
                <c:pt idx="74">
                  <c:v>370.8</c:v>
                </c:pt>
                <c:pt idx="75">
                  <c:v>370.8</c:v>
                </c:pt>
                <c:pt idx="76">
                  <c:v>374.3</c:v>
                </c:pt>
                <c:pt idx="77">
                  <c:v>377.9</c:v>
                </c:pt>
                <c:pt idx="78">
                  <c:v>374.3</c:v>
                </c:pt>
                <c:pt idx="79">
                  <c:v>377.9</c:v>
                </c:pt>
                <c:pt idx="80">
                  <c:v>388.8</c:v>
                </c:pt>
                <c:pt idx="81">
                  <c:v>388.8</c:v>
                </c:pt>
                <c:pt idx="82">
                  <c:v>396.2</c:v>
                </c:pt>
                <c:pt idx="83">
                  <c:v>392.5</c:v>
                </c:pt>
                <c:pt idx="84">
                  <c:v>403.6</c:v>
                </c:pt>
                <c:pt idx="85">
                  <c:v>403.6</c:v>
                </c:pt>
                <c:pt idx="86">
                  <c:v>403.6</c:v>
                </c:pt>
                <c:pt idx="87">
                  <c:v>403.6</c:v>
                </c:pt>
                <c:pt idx="88">
                  <c:v>407.3</c:v>
                </c:pt>
                <c:pt idx="89">
                  <c:v>403.6</c:v>
                </c:pt>
                <c:pt idx="90">
                  <c:v>407.3</c:v>
                </c:pt>
                <c:pt idx="91">
                  <c:v>403.6</c:v>
                </c:pt>
                <c:pt idx="92">
                  <c:v>403.6</c:v>
                </c:pt>
                <c:pt idx="93">
                  <c:v>407.3</c:v>
                </c:pt>
                <c:pt idx="94">
                  <c:v>403.6</c:v>
                </c:pt>
                <c:pt idx="95">
                  <c:v>411</c:v>
                </c:pt>
                <c:pt idx="96">
                  <c:v>403.6</c:v>
                </c:pt>
                <c:pt idx="97">
                  <c:v>407.3</c:v>
                </c:pt>
                <c:pt idx="98">
                  <c:v>407.3</c:v>
                </c:pt>
                <c:pt idx="99">
                  <c:v>407.3</c:v>
                </c:pt>
                <c:pt idx="100">
                  <c:v>399.8</c:v>
                </c:pt>
                <c:pt idx="101">
                  <c:v>403.6</c:v>
                </c:pt>
                <c:pt idx="102">
                  <c:v>399.8</c:v>
                </c:pt>
                <c:pt idx="103">
                  <c:v>407.3</c:v>
                </c:pt>
                <c:pt idx="104">
                  <c:v>399.8</c:v>
                </c:pt>
                <c:pt idx="105">
                  <c:v>399.8</c:v>
                </c:pt>
                <c:pt idx="106">
                  <c:v>396.2</c:v>
                </c:pt>
                <c:pt idx="107">
                  <c:v>399.8</c:v>
                </c:pt>
                <c:pt idx="108">
                  <c:v>399.8</c:v>
                </c:pt>
                <c:pt idx="109">
                  <c:v>399.8</c:v>
                </c:pt>
                <c:pt idx="110">
                  <c:v>396.2</c:v>
                </c:pt>
                <c:pt idx="111">
                  <c:v>403.6</c:v>
                </c:pt>
                <c:pt idx="112">
                  <c:v>399.8</c:v>
                </c:pt>
                <c:pt idx="113">
                  <c:v>399.8</c:v>
                </c:pt>
                <c:pt idx="114">
                  <c:v>403.6</c:v>
                </c:pt>
                <c:pt idx="115">
                  <c:v>403.6</c:v>
                </c:pt>
                <c:pt idx="116">
                  <c:v>414.8</c:v>
                </c:pt>
                <c:pt idx="117">
                  <c:v>407.3</c:v>
                </c:pt>
                <c:pt idx="118">
                  <c:v>422.4</c:v>
                </c:pt>
                <c:pt idx="119">
                  <c:v>441.9</c:v>
                </c:pt>
                <c:pt idx="120">
                  <c:v>445.9</c:v>
                </c:pt>
                <c:pt idx="121">
                  <c:v>462.2</c:v>
                </c:pt>
                <c:pt idx="122">
                  <c:v>478.7</c:v>
                </c:pt>
                <c:pt idx="123">
                  <c:v>495.5</c:v>
                </c:pt>
                <c:pt idx="124">
                  <c:v>508.3</c:v>
                </c:pt>
                <c:pt idx="125">
                  <c:v>521.29999999999995</c:v>
                </c:pt>
                <c:pt idx="126">
                  <c:v>543.29999999999995</c:v>
                </c:pt>
                <c:pt idx="127">
                  <c:v>556.70000000000005</c:v>
                </c:pt>
                <c:pt idx="128">
                  <c:v>570.29999999999995</c:v>
                </c:pt>
                <c:pt idx="129">
                  <c:v>584.1</c:v>
                </c:pt>
                <c:pt idx="130">
                  <c:v>612.1</c:v>
                </c:pt>
                <c:pt idx="131">
                  <c:v>612.1</c:v>
                </c:pt>
                <c:pt idx="132">
                  <c:v>616.79999999999995</c:v>
                </c:pt>
                <c:pt idx="133">
                  <c:v>626.29999999999995</c:v>
                </c:pt>
                <c:pt idx="134">
                  <c:v>631.1</c:v>
                </c:pt>
                <c:pt idx="135">
                  <c:v>631.1</c:v>
                </c:pt>
                <c:pt idx="136">
                  <c:v>635.9</c:v>
                </c:pt>
                <c:pt idx="137">
                  <c:v>621.5</c:v>
                </c:pt>
                <c:pt idx="138">
                  <c:v>602.70000000000005</c:v>
                </c:pt>
                <c:pt idx="139">
                  <c:v>598</c:v>
                </c:pt>
                <c:pt idx="140">
                  <c:v>598</c:v>
                </c:pt>
                <c:pt idx="141">
                  <c:v>588.70000000000005</c:v>
                </c:pt>
                <c:pt idx="142">
                  <c:v>579.5</c:v>
                </c:pt>
                <c:pt idx="143">
                  <c:v>570.29999999999995</c:v>
                </c:pt>
                <c:pt idx="144">
                  <c:v>561.20000000000005</c:v>
                </c:pt>
                <c:pt idx="145">
                  <c:v>552.20000000000005</c:v>
                </c:pt>
                <c:pt idx="146">
                  <c:v>552.20000000000005</c:v>
                </c:pt>
                <c:pt idx="147">
                  <c:v>543.29999999999995</c:v>
                </c:pt>
                <c:pt idx="148">
                  <c:v>530.1</c:v>
                </c:pt>
                <c:pt idx="149">
                  <c:v>534.5</c:v>
                </c:pt>
                <c:pt idx="150">
                  <c:v>525.70000000000005</c:v>
                </c:pt>
                <c:pt idx="151">
                  <c:v>521.29999999999995</c:v>
                </c:pt>
                <c:pt idx="152">
                  <c:v>521.29999999999995</c:v>
                </c:pt>
                <c:pt idx="153">
                  <c:v>512.70000000000005</c:v>
                </c:pt>
                <c:pt idx="154">
                  <c:v>508.3</c:v>
                </c:pt>
                <c:pt idx="155">
                  <c:v>517</c:v>
                </c:pt>
                <c:pt idx="156">
                  <c:v>504.1</c:v>
                </c:pt>
                <c:pt idx="157">
                  <c:v>495.5</c:v>
                </c:pt>
                <c:pt idx="158">
                  <c:v>482.9</c:v>
                </c:pt>
                <c:pt idx="159">
                  <c:v>487.1</c:v>
                </c:pt>
                <c:pt idx="160">
                  <c:v>478.7</c:v>
                </c:pt>
                <c:pt idx="161">
                  <c:v>478.7</c:v>
                </c:pt>
                <c:pt idx="162">
                  <c:v>470.4</c:v>
                </c:pt>
                <c:pt idx="163">
                  <c:v>474.6</c:v>
                </c:pt>
                <c:pt idx="164">
                  <c:v>470.4</c:v>
                </c:pt>
                <c:pt idx="165">
                  <c:v>466.3</c:v>
                </c:pt>
                <c:pt idx="166">
                  <c:v>466.3</c:v>
                </c:pt>
                <c:pt idx="167">
                  <c:v>470.4</c:v>
                </c:pt>
                <c:pt idx="168">
                  <c:v>470.4</c:v>
                </c:pt>
                <c:pt idx="169">
                  <c:v>466.3</c:v>
                </c:pt>
                <c:pt idx="170">
                  <c:v>474.6</c:v>
                </c:pt>
                <c:pt idx="171">
                  <c:v>470.4</c:v>
                </c:pt>
                <c:pt idx="172">
                  <c:v>474.6</c:v>
                </c:pt>
                <c:pt idx="173">
                  <c:v>470.4</c:v>
                </c:pt>
                <c:pt idx="174">
                  <c:v>466.3</c:v>
                </c:pt>
                <c:pt idx="175">
                  <c:v>470.4</c:v>
                </c:pt>
                <c:pt idx="176">
                  <c:v>466.3</c:v>
                </c:pt>
                <c:pt idx="177">
                  <c:v>462.2</c:v>
                </c:pt>
                <c:pt idx="178">
                  <c:v>458.1</c:v>
                </c:pt>
                <c:pt idx="179">
                  <c:v>462.2</c:v>
                </c:pt>
                <c:pt idx="180">
                  <c:v>454</c:v>
                </c:pt>
                <c:pt idx="181">
                  <c:v>454</c:v>
                </c:pt>
                <c:pt idx="182">
                  <c:v>445.9</c:v>
                </c:pt>
                <c:pt idx="183">
                  <c:v>450</c:v>
                </c:pt>
                <c:pt idx="184">
                  <c:v>445.9</c:v>
                </c:pt>
                <c:pt idx="185">
                  <c:v>437.9</c:v>
                </c:pt>
                <c:pt idx="186">
                  <c:v>441.9</c:v>
                </c:pt>
                <c:pt idx="187">
                  <c:v>434</c:v>
                </c:pt>
                <c:pt idx="188">
                  <c:v>437.9</c:v>
                </c:pt>
                <c:pt idx="189">
                  <c:v>441.9</c:v>
                </c:pt>
                <c:pt idx="190">
                  <c:v>474.6</c:v>
                </c:pt>
                <c:pt idx="191">
                  <c:v>534.5</c:v>
                </c:pt>
                <c:pt idx="192">
                  <c:v>621.5</c:v>
                </c:pt>
                <c:pt idx="193">
                  <c:v>786.4</c:v>
                </c:pt>
                <c:pt idx="194">
                  <c:v>900.1</c:v>
                </c:pt>
                <c:pt idx="195">
                  <c:v>1039</c:v>
                </c:pt>
                <c:pt idx="196">
                  <c:v>1169</c:v>
                </c:pt>
                <c:pt idx="197">
                  <c:v>1284</c:v>
                </c:pt>
                <c:pt idx="198">
                  <c:v>1419</c:v>
                </c:pt>
                <c:pt idx="199">
                  <c:v>1574</c:v>
                </c:pt>
                <c:pt idx="200">
                  <c:v>1618</c:v>
                </c:pt>
                <c:pt idx="201">
                  <c:v>1604</c:v>
                </c:pt>
                <c:pt idx="202">
                  <c:v>1574</c:v>
                </c:pt>
                <c:pt idx="203">
                  <c:v>1567</c:v>
                </c:pt>
                <c:pt idx="204">
                  <c:v>1531</c:v>
                </c:pt>
                <c:pt idx="205">
                  <c:v>1496</c:v>
                </c:pt>
                <c:pt idx="206">
                  <c:v>1460</c:v>
                </c:pt>
                <c:pt idx="207">
                  <c:v>1426</c:v>
                </c:pt>
                <c:pt idx="208">
                  <c:v>1405</c:v>
                </c:pt>
                <c:pt idx="209">
                  <c:v>1378</c:v>
                </c:pt>
                <c:pt idx="210">
                  <c:v>1398</c:v>
                </c:pt>
                <c:pt idx="211">
                  <c:v>1433</c:v>
                </c:pt>
                <c:pt idx="212">
                  <c:v>1440</c:v>
                </c:pt>
                <c:pt idx="213">
                  <c:v>1475</c:v>
                </c:pt>
                <c:pt idx="214">
                  <c:v>1510</c:v>
                </c:pt>
                <c:pt idx="215">
                  <c:v>1560</c:v>
                </c:pt>
                <c:pt idx="216">
                  <c:v>1633</c:v>
                </c:pt>
                <c:pt idx="217">
                  <c:v>1670</c:v>
                </c:pt>
                <c:pt idx="218">
                  <c:v>1721</c:v>
                </c:pt>
                <c:pt idx="219">
                  <c:v>1742</c:v>
                </c:pt>
                <c:pt idx="220">
                  <c:v>1805</c:v>
                </c:pt>
                <c:pt idx="221">
                  <c:v>1848</c:v>
                </c:pt>
                <c:pt idx="222">
                  <c:v>1855</c:v>
                </c:pt>
                <c:pt idx="223">
                  <c:v>1841</c:v>
                </c:pt>
                <c:pt idx="224">
                  <c:v>1833</c:v>
                </c:pt>
                <c:pt idx="225">
                  <c:v>1805</c:v>
                </c:pt>
                <c:pt idx="226">
                  <c:v>1826</c:v>
                </c:pt>
                <c:pt idx="227">
                  <c:v>1798</c:v>
                </c:pt>
                <c:pt idx="228">
                  <c:v>1798</c:v>
                </c:pt>
                <c:pt idx="229">
                  <c:v>1749</c:v>
                </c:pt>
                <c:pt idx="230">
                  <c:v>1714</c:v>
                </c:pt>
                <c:pt idx="231">
                  <c:v>1626</c:v>
                </c:pt>
                <c:pt idx="232">
                  <c:v>1596</c:v>
                </c:pt>
                <c:pt idx="233">
                  <c:v>1596</c:v>
                </c:pt>
                <c:pt idx="234">
                  <c:v>1618</c:v>
                </c:pt>
                <c:pt idx="235">
                  <c:v>1655</c:v>
                </c:pt>
                <c:pt idx="236">
                  <c:v>1700</c:v>
                </c:pt>
                <c:pt idx="237">
                  <c:v>1714</c:v>
                </c:pt>
                <c:pt idx="238">
                  <c:v>1784</c:v>
                </c:pt>
                <c:pt idx="239">
                  <c:v>1848</c:v>
                </c:pt>
                <c:pt idx="240">
                  <c:v>1935</c:v>
                </c:pt>
                <c:pt idx="241">
                  <c:v>1942</c:v>
                </c:pt>
                <c:pt idx="242">
                  <c:v>2023</c:v>
                </c:pt>
                <c:pt idx="243">
                  <c:v>1986</c:v>
                </c:pt>
                <c:pt idx="244">
                  <c:v>1993</c:v>
                </c:pt>
                <c:pt idx="245">
                  <c:v>2031</c:v>
                </c:pt>
                <c:pt idx="246">
                  <c:v>1971</c:v>
                </c:pt>
                <c:pt idx="247">
                  <c:v>1913</c:v>
                </c:pt>
                <c:pt idx="248">
                  <c:v>1957</c:v>
                </c:pt>
                <c:pt idx="249">
                  <c:v>1971</c:v>
                </c:pt>
                <c:pt idx="250">
                  <c:v>1920</c:v>
                </c:pt>
                <c:pt idx="251">
                  <c:v>1891</c:v>
                </c:pt>
                <c:pt idx="252">
                  <c:v>1826</c:v>
                </c:pt>
                <c:pt idx="253">
                  <c:v>1770</c:v>
                </c:pt>
                <c:pt idx="254">
                  <c:v>1770</c:v>
                </c:pt>
                <c:pt idx="255">
                  <c:v>1655</c:v>
                </c:pt>
                <c:pt idx="256">
                  <c:v>1692</c:v>
                </c:pt>
                <c:pt idx="257">
                  <c:v>1640</c:v>
                </c:pt>
                <c:pt idx="258">
                  <c:v>1663</c:v>
                </c:pt>
                <c:pt idx="259">
                  <c:v>1692</c:v>
                </c:pt>
                <c:pt idx="260">
                  <c:v>1728</c:v>
                </c:pt>
                <c:pt idx="261">
                  <c:v>1791</c:v>
                </c:pt>
                <c:pt idx="262">
                  <c:v>1819</c:v>
                </c:pt>
                <c:pt idx="263">
                  <c:v>1884</c:v>
                </c:pt>
                <c:pt idx="264">
                  <c:v>1876</c:v>
                </c:pt>
                <c:pt idx="265">
                  <c:v>1949</c:v>
                </c:pt>
                <c:pt idx="266">
                  <c:v>1993</c:v>
                </c:pt>
                <c:pt idx="267">
                  <c:v>1979</c:v>
                </c:pt>
                <c:pt idx="268">
                  <c:v>1979</c:v>
                </c:pt>
                <c:pt idx="269">
                  <c:v>1993</c:v>
                </c:pt>
                <c:pt idx="270">
                  <c:v>1986</c:v>
                </c:pt>
                <c:pt idx="271">
                  <c:v>2001</c:v>
                </c:pt>
                <c:pt idx="272">
                  <c:v>1942</c:v>
                </c:pt>
                <c:pt idx="273">
                  <c:v>1949</c:v>
                </c:pt>
                <c:pt idx="274">
                  <c:v>1986</c:v>
                </c:pt>
                <c:pt idx="275">
                  <c:v>1942</c:v>
                </c:pt>
                <c:pt idx="276">
                  <c:v>1884</c:v>
                </c:pt>
                <c:pt idx="277">
                  <c:v>1826</c:v>
                </c:pt>
                <c:pt idx="278">
                  <c:v>1777</c:v>
                </c:pt>
                <c:pt idx="279">
                  <c:v>1749</c:v>
                </c:pt>
                <c:pt idx="280">
                  <c:v>1677</c:v>
                </c:pt>
                <c:pt idx="281">
                  <c:v>1655</c:v>
                </c:pt>
                <c:pt idx="282">
                  <c:v>1626</c:v>
                </c:pt>
                <c:pt idx="283">
                  <c:v>1626</c:v>
                </c:pt>
                <c:pt idx="284">
                  <c:v>1640</c:v>
                </c:pt>
                <c:pt idx="285">
                  <c:v>1692</c:v>
                </c:pt>
                <c:pt idx="286">
                  <c:v>1721</c:v>
                </c:pt>
                <c:pt idx="287">
                  <c:v>1700</c:v>
                </c:pt>
                <c:pt idx="288">
                  <c:v>1798</c:v>
                </c:pt>
                <c:pt idx="289">
                  <c:v>1841</c:v>
                </c:pt>
                <c:pt idx="290">
                  <c:v>1876</c:v>
                </c:pt>
                <c:pt idx="291">
                  <c:v>1869</c:v>
                </c:pt>
                <c:pt idx="292">
                  <c:v>1935</c:v>
                </c:pt>
                <c:pt idx="293">
                  <c:v>1979</c:v>
                </c:pt>
                <c:pt idx="294">
                  <c:v>1986</c:v>
                </c:pt>
                <c:pt idx="295">
                  <c:v>1964</c:v>
                </c:pt>
                <c:pt idx="296">
                  <c:v>1949</c:v>
                </c:pt>
                <c:pt idx="297">
                  <c:v>1971</c:v>
                </c:pt>
                <c:pt idx="298">
                  <c:v>1927</c:v>
                </c:pt>
                <c:pt idx="299">
                  <c:v>1876</c:v>
                </c:pt>
                <c:pt idx="300">
                  <c:v>1833</c:v>
                </c:pt>
                <c:pt idx="301">
                  <c:v>1784</c:v>
                </c:pt>
                <c:pt idx="302">
                  <c:v>1742</c:v>
                </c:pt>
                <c:pt idx="303">
                  <c:v>1714</c:v>
                </c:pt>
                <c:pt idx="304">
                  <c:v>1670</c:v>
                </c:pt>
                <c:pt idx="305">
                  <c:v>1670</c:v>
                </c:pt>
                <c:pt idx="306">
                  <c:v>1633</c:v>
                </c:pt>
                <c:pt idx="307">
                  <c:v>1655</c:v>
                </c:pt>
                <c:pt idx="308">
                  <c:v>1700</c:v>
                </c:pt>
                <c:pt idx="309">
                  <c:v>1728</c:v>
                </c:pt>
                <c:pt idx="310">
                  <c:v>1770</c:v>
                </c:pt>
                <c:pt idx="311">
                  <c:v>1826</c:v>
                </c:pt>
                <c:pt idx="312">
                  <c:v>1898</c:v>
                </c:pt>
                <c:pt idx="313">
                  <c:v>1913</c:v>
                </c:pt>
                <c:pt idx="314">
                  <c:v>1935</c:v>
                </c:pt>
                <c:pt idx="315">
                  <c:v>1942</c:v>
                </c:pt>
                <c:pt idx="316">
                  <c:v>2023</c:v>
                </c:pt>
                <c:pt idx="317">
                  <c:v>1964</c:v>
                </c:pt>
                <c:pt idx="318">
                  <c:v>2031</c:v>
                </c:pt>
                <c:pt idx="319">
                  <c:v>2023</c:v>
                </c:pt>
                <c:pt idx="320">
                  <c:v>2076</c:v>
                </c:pt>
                <c:pt idx="321">
                  <c:v>2068</c:v>
                </c:pt>
                <c:pt idx="322">
                  <c:v>2098</c:v>
                </c:pt>
                <c:pt idx="323">
                  <c:v>2001</c:v>
                </c:pt>
                <c:pt idx="324">
                  <c:v>1971</c:v>
                </c:pt>
                <c:pt idx="325">
                  <c:v>1957</c:v>
                </c:pt>
                <c:pt idx="326">
                  <c:v>1913</c:v>
                </c:pt>
                <c:pt idx="327">
                  <c:v>1855</c:v>
                </c:pt>
                <c:pt idx="328">
                  <c:v>1841</c:v>
                </c:pt>
                <c:pt idx="329">
                  <c:v>1841</c:v>
                </c:pt>
                <c:pt idx="330">
                  <c:v>1848</c:v>
                </c:pt>
                <c:pt idx="331">
                  <c:v>1876</c:v>
                </c:pt>
                <c:pt idx="332">
                  <c:v>1971</c:v>
                </c:pt>
                <c:pt idx="333">
                  <c:v>2001</c:v>
                </c:pt>
                <c:pt idx="334">
                  <c:v>2061</c:v>
                </c:pt>
                <c:pt idx="335">
                  <c:v>2098</c:v>
                </c:pt>
                <c:pt idx="336">
                  <c:v>2159</c:v>
                </c:pt>
                <c:pt idx="337">
                  <c:v>2144</c:v>
                </c:pt>
                <c:pt idx="338">
                  <c:v>2159</c:v>
                </c:pt>
                <c:pt idx="339">
                  <c:v>2291</c:v>
                </c:pt>
                <c:pt idx="340">
                  <c:v>2268</c:v>
                </c:pt>
                <c:pt idx="341">
                  <c:v>2307</c:v>
                </c:pt>
                <c:pt idx="342">
                  <c:v>2435</c:v>
                </c:pt>
                <c:pt idx="343">
                  <c:v>2395</c:v>
                </c:pt>
                <c:pt idx="344">
                  <c:v>2363</c:v>
                </c:pt>
                <c:pt idx="345">
                  <c:v>2315</c:v>
                </c:pt>
                <c:pt idx="346">
                  <c:v>2315</c:v>
                </c:pt>
                <c:pt idx="347">
                  <c:v>2252</c:v>
                </c:pt>
                <c:pt idx="348">
                  <c:v>2592</c:v>
                </c:pt>
                <c:pt idx="349">
                  <c:v>2376</c:v>
                </c:pt>
                <c:pt idx="350">
                  <c:v>2289</c:v>
                </c:pt>
                <c:pt idx="351">
                  <c:v>2246</c:v>
                </c:pt>
                <c:pt idx="352">
                  <c:v>2289</c:v>
                </c:pt>
                <c:pt idx="353">
                  <c:v>2235</c:v>
                </c:pt>
                <c:pt idx="354">
                  <c:v>2224</c:v>
                </c:pt>
                <c:pt idx="355">
                  <c:v>2267</c:v>
                </c:pt>
                <c:pt idx="356">
                  <c:v>2432</c:v>
                </c:pt>
                <c:pt idx="357">
                  <c:v>2569</c:v>
                </c:pt>
                <c:pt idx="358">
                  <c:v>2651</c:v>
                </c:pt>
                <c:pt idx="359">
                  <c:v>2592</c:v>
                </c:pt>
                <c:pt idx="360">
                  <c:v>2663</c:v>
                </c:pt>
                <c:pt idx="361">
                  <c:v>2627</c:v>
                </c:pt>
                <c:pt idx="362">
                  <c:v>2627</c:v>
                </c:pt>
                <c:pt idx="363">
                  <c:v>2746</c:v>
                </c:pt>
                <c:pt idx="364">
                  <c:v>2807</c:v>
                </c:pt>
                <c:pt idx="365">
                  <c:v>2710</c:v>
                </c:pt>
                <c:pt idx="366">
                  <c:v>2794</c:v>
                </c:pt>
                <c:pt idx="367">
                  <c:v>2722</c:v>
                </c:pt>
                <c:pt idx="368">
                  <c:v>2722</c:v>
                </c:pt>
                <c:pt idx="369">
                  <c:v>2698</c:v>
                </c:pt>
                <c:pt idx="370">
                  <c:v>2557</c:v>
                </c:pt>
                <c:pt idx="371">
                  <c:v>2443</c:v>
                </c:pt>
                <c:pt idx="372">
                  <c:v>2365</c:v>
                </c:pt>
                <c:pt idx="373">
                  <c:v>2299</c:v>
                </c:pt>
                <c:pt idx="374">
                  <c:v>2224</c:v>
                </c:pt>
                <c:pt idx="375">
                  <c:v>2246</c:v>
                </c:pt>
                <c:pt idx="376">
                  <c:v>2088</c:v>
                </c:pt>
                <c:pt idx="377">
                  <c:v>2088</c:v>
                </c:pt>
                <c:pt idx="378">
                  <c:v>2098</c:v>
                </c:pt>
                <c:pt idx="379">
                  <c:v>2027</c:v>
                </c:pt>
                <c:pt idx="380">
                  <c:v>2047</c:v>
                </c:pt>
                <c:pt idx="381">
                  <c:v>2057</c:v>
                </c:pt>
                <c:pt idx="382">
                  <c:v>2027</c:v>
                </c:pt>
                <c:pt idx="383">
                  <c:v>2078</c:v>
                </c:pt>
                <c:pt idx="384">
                  <c:v>2068</c:v>
                </c:pt>
                <c:pt idx="385">
                  <c:v>2068</c:v>
                </c:pt>
                <c:pt idx="386">
                  <c:v>2119</c:v>
                </c:pt>
                <c:pt idx="387">
                  <c:v>2203</c:v>
                </c:pt>
                <c:pt idx="388">
                  <c:v>2119</c:v>
                </c:pt>
                <c:pt idx="389">
                  <c:v>2140</c:v>
                </c:pt>
                <c:pt idx="390">
                  <c:v>2213</c:v>
                </c:pt>
                <c:pt idx="391">
                  <c:v>2213</c:v>
                </c:pt>
                <c:pt idx="392">
                  <c:v>2161</c:v>
                </c:pt>
                <c:pt idx="393">
                  <c:v>2140</c:v>
                </c:pt>
                <c:pt idx="394">
                  <c:v>2078</c:v>
                </c:pt>
                <c:pt idx="395">
                  <c:v>1947</c:v>
                </c:pt>
                <c:pt idx="396">
                  <c:v>1957</c:v>
                </c:pt>
                <c:pt idx="397">
                  <c:v>1859</c:v>
                </c:pt>
                <c:pt idx="398">
                  <c:v>1802</c:v>
                </c:pt>
                <c:pt idx="399">
                  <c:v>1746</c:v>
                </c:pt>
                <c:pt idx="400">
                  <c:v>1728</c:v>
                </c:pt>
                <c:pt idx="401">
                  <c:v>1670</c:v>
                </c:pt>
                <c:pt idx="402">
                  <c:v>1655</c:v>
                </c:pt>
                <c:pt idx="403">
                  <c:v>1655</c:v>
                </c:pt>
                <c:pt idx="404">
                  <c:v>1640</c:v>
                </c:pt>
                <c:pt idx="405">
                  <c:v>1700</c:v>
                </c:pt>
                <c:pt idx="406">
                  <c:v>1737</c:v>
                </c:pt>
                <c:pt idx="407">
                  <c:v>1765</c:v>
                </c:pt>
                <c:pt idx="408">
                  <c:v>1793</c:v>
                </c:pt>
                <c:pt idx="409">
                  <c:v>1918</c:v>
                </c:pt>
                <c:pt idx="410">
                  <c:v>1908</c:v>
                </c:pt>
                <c:pt idx="411">
                  <c:v>1937</c:v>
                </c:pt>
                <c:pt idx="412">
                  <c:v>2027</c:v>
                </c:pt>
                <c:pt idx="413">
                  <c:v>2047</c:v>
                </c:pt>
                <c:pt idx="414">
                  <c:v>2047</c:v>
                </c:pt>
                <c:pt idx="415">
                  <c:v>2057</c:v>
                </c:pt>
                <c:pt idx="416">
                  <c:v>2057</c:v>
                </c:pt>
                <c:pt idx="417">
                  <c:v>2057</c:v>
                </c:pt>
                <c:pt idx="418">
                  <c:v>2007</c:v>
                </c:pt>
                <c:pt idx="419">
                  <c:v>1987</c:v>
                </c:pt>
                <c:pt idx="420">
                  <c:v>1850</c:v>
                </c:pt>
                <c:pt idx="421">
                  <c:v>1840</c:v>
                </c:pt>
                <c:pt idx="422">
                  <c:v>1765</c:v>
                </c:pt>
                <c:pt idx="423">
                  <c:v>1709</c:v>
                </c:pt>
                <c:pt idx="424">
                  <c:v>1648</c:v>
                </c:pt>
                <c:pt idx="425">
                  <c:v>1640</c:v>
                </c:pt>
                <c:pt idx="426">
                  <c:v>1611</c:v>
                </c:pt>
                <c:pt idx="427">
                  <c:v>1626</c:v>
                </c:pt>
                <c:pt idx="428">
                  <c:v>1611</c:v>
                </c:pt>
                <c:pt idx="429">
                  <c:v>1655</c:v>
                </c:pt>
                <c:pt idx="430">
                  <c:v>1685</c:v>
                </c:pt>
                <c:pt idx="431">
                  <c:v>1746</c:v>
                </c:pt>
                <c:pt idx="432">
                  <c:v>1755</c:v>
                </c:pt>
                <c:pt idx="433">
                  <c:v>1850</c:v>
                </c:pt>
                <c:pt idx="434">
                  <c:v>1869</c:v>
                </c:pt>
                <c:pt idx="435">
                  <c:v>1918</c:v>
                </c:pt>
                <c:pt idx="436">
                  <c:v>1927</c:v>
                </c:pt>
                <c:pt idx="437">
                  <c:v>1997</c:v>
                </c:pt>
                <c:pt idx="438">
                  <c:v>1977</c:v>
                </c:pt>
                <c:pt idx="439">
                  <c:v>1908</c:v>
                </c:pt>
                <c:pt idx="440">
                  <c:v>1888</c:v>
                </c:pt>
                <c:pt idx="441">
                  <c:v>1831</c:v>
                </c:pt>
                <c:pt idx="442">
                  <c:v>1869</c:v>
                </c:pt>
                <c:pt idx="443">
                  <c:v>1879</c:v>
                </c:pt>
                <c:pt idx="444">
                  <c:v>1879</c:v>
                </c:pt>
                <c:pt idx="445">
                  <c:v>1840</c:v>
                </c:pt>
                <c:pt idx="446">
                  <c:v>1869</c:v>
                </c:pt>
                <c:pt idx="447">
                  <c:v>1765</c:v>
                </c:pt>
                <c:pt idx="448">
                  <c:v>1746</c:v>
                </c:pt>
                <c:pt idx="449">
                  <c:v>1821</c:v>
                </c:pt>
                <c:pt idx="450">
                  <c:v>1793</c:v>
                </c:pt>
                <c:pt idx="451">
                  <c:v>1783</c:v>
                </c:pt>
                <c:pt idx="452">
                  <c:v>1821</c:v>
                </c:pt>
                <c:pt idx="453">
                  <c:v>1840</c:v>
                </c:pt>
                <c:pt idx="454">
                  <c:v>1869</c:v>
                </c:pt>
                <c:pt idx="455">
                  <c:v>1898</c:v>
                </c:pt>
                <c:pt idx="456">
                  <c:v>1977</c:v>
                </c:pt>
                <c:pt idx="457">
                  <c:v>1977</c:v>
                </c:pt>
                <c:pt idx="458">
                  <c:v>2017</c:v>
                </c:pt>
                <c:pt idx="459">
                  <c:v>2037</c:v>
                </c:pt>
                <c:pt idx="460">
                  <c:v>2057</c:v>
                </c:pt>
                <c:pt idx="461">
                  <c:v>1967</c:v>
                </c:pt>
                <c:pt idx="462">
                  <c:v>1957</c:v>
                </c:pt>
                <c:pt idx="463">
                  <c:v>1937</c:v>
                </c:pt>
                <c:pt idx="464">
                  <c:v>1898</c:v>
                </c:pt>
                <c:pt idx="465">
                  <c:v>1869</c:v>
                </c:pt>
                <c:pt idx="466">
                  <c:v>1812</c:v>
                </c:pt>
                <c:pt idx="467">
                  <c:v>1765</c:v>
                </c:pt>
                <c:pt idx="468">
                  <c:v>1685</c:v>
                </c:pt>
                <c:pt idx="469">
                  <c:v>1640</c:v>
                </c:pt>
                <c:pt idx="470">
                  <c:v>1604</c:v>
                </c:pt>
                <c:pt idx="471">
                  <c:v>1574</c:v>
                </c:pt>
                <c:pt idx="472">
                  <c:v>1546</c:v>
                </c:pt>
                <c:pt idx="473">
                  <c:v>1524</c:v>
                </c:pt>
                <c:pt idx="474">
                  <c:v>1531</c:v>
                </c:pt>
                <c:pt idx="475">
                  <c:v>1553</c:v>
                </c:pt>
                <c:pt idx="476">
                  <c:v>1560</c:v>
                </c:pt>
                <c:pt idx="477">
                  <c:v>1618</c:v>
                </c:pt>
                <c:pt idx="478">
                  <c:v>1685</c:v>
                </c:pt>
                <c:pt idx="479">
                  <c:v>1718</c:v>
                </c:pt>
                <c:pt idx="480">
                  <c:v>1802</c:v>
                </c:pt>
                <c:pt idx="481">
                  <c:v>1831</c:v>
                </c:pt>
                <c:pt idx="482">
                  <c:v>1840</c:v>
                </c:pt>
                <c:pt idx="483">
                  <c:v>1879</c:v>
                </c:pt>
                <c:pt idx="484">
                  <c:v>1879</c:v>
                </c:pt>
                <c:pt idx="485">
                  <c:v>1840</c:v>
                </c:pt>
                <c:pt idx="486">
                  <c:v>1927</c:v>
                </c:pt>
                <c:pt idx="487">
                  <c:v>1918</c:v>
                </c:pt>
                <c:pt idx="488">
                  <c:v>1937</c:v>
                </c:pt>
                <c:pt idx="489">
                  <c:v>1908</c:v>
                </c:pt>
                <c:pt idx="490">
                  <c:v>1888</c:v>
                </c:pt>
                <c:pt idx="491">
                  <c:v>1869</c:v>
                </c:pt>
                <c:pt idx="492">
                  <c:v>1831</c:v>
                </c:pt>
                <c:pt idx="493">
                  <c:v>1755</c:v>
                </c:pt>
                <c:pt idx="494">
                  <c:v>1755</c:v>
                </c:pt>
                <c:pt idx="495">
                  <c:v>1709</c:v>
                </c:pt>
                <c:pt idx="496">
                  <c:v>1718</c:v>
                </c:pt>
                <c:pt idx="497">
                  <c:v>1692</c:v>
                </c:pt>
                <c:pt idx="498">
                  <c:v>1746</c:v>
                </c:pt>
                <c:pt idx="499">
                  <c:v>1793</c:v>
                </c:pt>
                <c:pt idx="500">
                  <c:v>1918</c:v>
                </c:pt>
                <c:pt idx="501">
                  <c:v>1997</c:v>
                </c:pt>
                <c:pt idx="502">
                  <c:v>2119</c:v>
                </c:pt>
                <c:pt idx="503">
                  <c:v>2129</c:v>
                </c:pt>
                <c:pt idx="504">
                  <c:v>2140</c:v>
                </c:pt>
                <c:pt idx="505">
                  <c:v>2150</c:v>
                </c:pt>
                <c:pt idx="506">
                  <c:v>2235</c:v>
                </c:pt>
                <c:pt idx="507">
                  <c:v>2343</c:v>
                </c:pt>
                <c:pt idx="508">
                  <c:v>2398</c:v>
                </c:pt>
                <c:pt idx="509">
                  <c:v>2432</c:v>
                </c:pt>
                <c:pt idx="510">
                  <c:v>2592</c:v>
                </c:pt>
                <c:pt idx="511">
                  <c:v>2592</c:v>
                </c:pt>
                <c:pt idx="512">
                  <c:v>2466</c:v>
                </c:pt>
                <c:pt idx="513">
                  <c:v>2477</c:v>
                </c:pt>
                <c:pt idx="514">
                  <c:v>2398</c:v>
                </c:pt>
                <c:pt idx="515">
                  <c:v>2387</c:v>
                </c:pt>
                <c:pt idx="516">
                  <c:v>2289</c:v>
                </c:pt>
                <c:pt idx="517">
                  <c:v>2321</c:v>
                </c:pt>
                <c:pt idx="518">
                  <c:v>2192</c:v>
                </c:pt>
                <c:pt idx="519">
                  <c:v>2129</c:v>
                </c:pt>
                <c:pt idx="520">
                  <c:v>2119</c:v>
                </c:pt>
                <c:pt idx="521">
                  <c:v>2109</c:v>
                </c:pt>
                <c:pt idx="522">
                  <c:v>2171</c:v>
                </c:pt>
                <c:pt idx="523">
                  <c:v>2203</c:v>
                </c:pt>
                <c:pt idx="524">
                  <c:v>2224</c:v>
                </c:pt>
                <c:pt idx="525">
                  <c:v>2321</c:v>
                </c:pt>
                <c:pt idx="526">
                  <c:v>2398</c:v>
                </c:pt>
                <c:pt idx="527">
                  <c:v>2387</c:v>
                </c:pt>
                <c:pt idx="528">
                  <c:v>2557</c:v>
                </c:pt>
                <c:pt idx="529">
                  <c:v>2604</c:v>
                </c:pt>
                <c:pt idx="530">
                  <c:v>2770</c:v>
                </c:pt>
                <c:pt idx="531">
                  <c:v>2807</c:v>
                </c:pt>
                <c:pt idx="532">
                  <c:v>2930</c:v>
                </c:pt>
                <c:pt idx="533">
                  <c:v>2918</c:v>
                </c:pt>
                <c:pt idx="534">
                  <c:v>2843</c:v>
                </c:pt>
                <c:pt idx="535">
                  <c:v>2807</c:v>
                </c:pt>
                <c:pt idx="536">
                  <c:v>2955</c:v>
                </c:pt>
                <c:pt idx="537">
                  <c:v>2710</c:v>
                </c:pt>
                <c:pt idx="538">
                  <c:v>2782</c:v>
                </c:pt>
                <c:pt idx="539">
                  <c:v>2651</c:v>
                </c:pt>
                <c:pt idx="540">
                  <c:v>2557</c:v>
                </c:pt>
                <c:pt idx="541">
                  <c:v>2432</c:v>
                </c:pt>
                <c:pt idx="542">
                  <c:v>2365</c:v>
                </c:pt>
                <c:pt idx="543">
                  <c:v>2267</c:v>
                </c:pt>
                <c:pt idx="544">
                  <c:v>2171</c:v>
                </c:pt>
                <c:pt idx="545">
                  <c:v>2150</c:v>
                </c:pt>
                <c:pt idx="546">
                  <c:v>2150</c:v>
                </c:pt>
                <c:pt idx="547">
                  <c:v>2171</c:v>
                </c:pt>
                <c:pt idx="548">
                  <c:v>2161</c:v>
                </c:pt>
                <c:pt idx="549">
                  <c:v>2310</c:v>
                </c:pt>
                <c:pt idx="550">
                  <c:v>2213</c:v>
                </c:pt>
                <c:pt idx="551">
                  <c:v>2224</c:v>
                </c:pt>
                <c:pt idx="552">
                  <c:v>2256</c:v>
                </c:pt>
                <c:pt idx="553">
                  <c:v>2354</c:v>
                </c:pt>
                <c:pt idx="554">
                  <c:v>2398</c:v>
                </c:pt>
                <c:pt idx="555">
                  <c:v>2421</c:v>
                </c:pt>
                <c:pt idx="556">
                  <c:v>2477</c:v>
                </c:pt>
                <c:pt idx="557">
                  <c:v>2511</c:v>
                </c:pt>
                <c:pt idx="558">
                  <c:v>2489</c:v>
                </c:pt>
                <c:pt idx="559">
                  <c:v>2421</c:v>
                </c:pt>
                <c:pt idx="560">
                  <c:v>2466</c:v>
                </c:pt>
                <c:pt idx="561">
                  <c:v>2299</c:v>
                </c:pt>
                <c:pt idx="562">
                  <c:v>2332</c:v>
                </c:pt>
                <c:pt idx="563">
                  <c:v>2224</c:v>
                </c:pt>
                <c:pt idx="564">
                  <c:v>2203</c:v>
                </c:pt>
                <c:pt idx="565">
                  <c:v>2109</c:v>
                </c:pt>
                <c:pt idx="566">
                  <c:v>2007</c:v>
                </c:pt>
                <c:pt idx="567">
                  <c:v>1918</c:v>
                </c:pt>
                <c:pt idx="568">
                  <c:v>1802</c:v>
                </c:pt>
                <c:pt idx="569">
                  <c:v>1802</c:v>
                </c:pt>
                <c:pt idx="570">
                  <c:v>1728</c:v>
                </c:pt>
                <c:pt idx="571">
                  <c:v>1700</c:v>
                </c:pt>
                <c:pt idx="572">
                  <c:v>1718</c:v>
                </c:pt>
                <c:pt idx="573">
                  <c:v>1718</c:v>
                </c:pt>
                <c:pt idx="574">
                  <c:v>1718</c:v>
                </c:pt>
                <c:pt idx="575">
                  <c:v>1728</c:v>
                </c:pt>
                <c:pt idx="576">
                  <c:v>1755</c:v>
                </c:pt>
                <c:pt idx="577">
                  <c:v>1737</c:v>
                </c:pt>
                <c:pt idx="578">
                  <c:v>1746</c:v>
                </c:pt>
                <c:pt idx="579">
                  <c:v>1718</c:v>
                </c:pt>
                <c:pt idx="580">
                  <c:v>1692</c:v>
                </c:pt>
                <c:pt idx="581">
                  <c:v>1663</c:v>
                </c:pt>
                <c:pt idx="582">
                  <c:v>1670</c:v>
                </c:pt>
                <c:pt idx="583">
                  <c:v>1677</c:v>
                </c:pt>
                <c:pt idx="584">
                  <c:v>1685</c:v>
                </c:pt>
                <c:pt idx="585">
                  <c:v>1626</c:v>
                </c:pt>
                <c:pt idx="586">
                  <c:v>1618</c:v>
                </c:pt>
                <c:pt idx="587">
                  <c:v>1596</c:v>
                </c:pt>
                <c:pt idx="588">
                  <c:v>1567</c:v>
                </c:pt>
                <c:pt idx="589">
                  <c:v>1517</c:v>
                </c:pt>
                <c:pt idx="590">
                  <c:v>1503</c:v>
                </c:pt>
                <c:pt idx="591">
                  <c:v>1433</c:v>
                </c:pt>
                <c:pt idx="592">
                  <c:v>1405</c:v>
                </c:pt>
                <c:pt idx="593">
                  <c:v>1351</c:v>
                </c:pt>
                <c:pt idx="594">
                  <c:v>1331</c:v>
                </c:pt>
                <c:pt idx="595">
                  <c:v>1317</c:v>
                </c:pt>
                <c:pt idx="596">
                  <c:v>1311</c:v>
                </c:pt>
                <c:pt idx="597">
                  <c:v>1324</c:v>
                </c:pt>
                <c:pt idx="598">
                  <c:v>1337</c:v>
                </c:pt>
                <c:pt idx="599">
                  <c:v>1364</c:v>
                </c:pt>
                <c:pt idx="600">
                  <c:v>1391</c:v>
                </c:pt>
                <c:pt idx="601">
                  <c:v>1385</c:v>
                </c:pt>
                <c:pt idx="602">
                  <c:v>1391</c:v>
                </c:pt>
                <c:pt idx="603">
                  <c:v>1391</c:v>
                </c:pt>
                <c:pt idx="604">
                  <c:v>1357</c:v>
                </c:pt>
                <c:pt idx="605">
                  <c:v>1337</c:v>
                </c:pt>
                <c:pt idx="606">
                  <c:v>1351</c:v>
                </c:pt>
                <c:pt idx="607">
                  <c:v>1317</c:v>
                </c:pt>
                <c:pt idx="608">
                  <c:v>1291</c:v>
                </c:pt>
                <c:pt idx="609">
                  <c:v>1252</c:v>
                </c:pt>
                <c:pt idx="610">
                  <c:v>1239</c:v>
                </c:pt>
                <c:pt idx="611">
                  <c:v>1213</c:v>
                </c:pt>
                <c:pt idx="612">
                  <c:v>1200</c:v>
                </c:pt>
                <c:pt idx="613">
                  <c:v>1200</c:v>
                </c:pt>
                <c:pt idx="614">
                  <c:v>1175</c:v>
                </c:pt>
                <c:pt idx="615">
                  <c:v>1150</c:v>
                </c:pt>
                <c:pt idx="616">
                  <c:v>1125</c:v>
                </c:pt>
                <c:pt idx="617">
                  <c:v>1088</c:v>
                </c:pt>
                <c:pt idx="618">
                  <c:v>1069</c:v>
                </c:pt>
                <c:pt idx="619">
                  <c:v>1063</c:v>
                </c:pt>
                <c:pt idx="620">
                  <c:v>1057</c:v>
                </c:pt>
                <c:pt idx="621">
                  <c:v>1069</c:v>
                </c:pt>
                <c:pt idx="622">
                  <c:v>1082</c:v>
                </c:pt>
                <c:pt idx="623">
                  <c:v>1100</c:v>
                </c:pt>
                <c:pt idx="624">
                  <c:v>1131</c:v>
                </c:pt>
                <c:pt idx="625">
                  <c:v>1150</c:v>
                </c:pt>
                <c:pt idx="626">
                  <c:v>1156</c:v>
                </c:pt>
                <c:pt idx="627">
                  <c:v>1175</c:v>
                </c:pt>
                <c:pt idx="628">
                  <c:v>1188</c:v>
                </c:pt>
                <c:pt idx="629">
                  <c:v>1181</c:v>
                </c:pt>
                <c:pt idx="630">
                  <c:v>1162</c:v>
                </c:pt>
                <c:pt idx="631">
                  <c:v>1207</c:v>
                </c:pt>
                <c:pt idx="632">
                  <c:v>1219</c:v>
                </c:pt>
                <c:pt idx="633">
                  <c:v>1219</c:v>
                </c:pt>
                <c:pt idx="634">
                  <c:v>1245</c:v>
                </c:pt>
                <c:pt idx="635">
                  <c:v>1207</c:v>
                </c:pt>
                <c:pt idx="636">
                  <c:v>1181</c:v>
                </c:pt>
                <c:pt idx="637">
                  <c:v>1156</c:v>
                </c:pt>
                <c:pt idx="638">
                  <c:v>1112</c:v>
                </c:pt>
                <c:pt idx="639">
                  <c:v>1100</c:v>
                </c:pt>
                <c:pt idx="640">
                  <c:v>1069</c:v>
                </c:pt>
                <c:pt idx="641">
                  <c:v>1051</c:v>
                </c:pt>
                <c:pt idx="642">
                  <c:v>1039</c:v>
                </c:pt>
                <c:pt idx="643">
                  <c:v>1033</c:v>
                </c:pt>
                <c:pt idx="644">
                  <c:v>1088</c:v>
                </c:pt>
                <c:pt idx="645">
                  <c:v>1119</c:v>
                </c:pt>
                <c:pt idx="646">
                  <c:v>1169</c:v>
                </c:pt>
                <c:pt idx="647">
                  <c:v>1200</c:v>
                </c:pt>
                <c:pt idx="648">
                  <c:v>1245</c:v>
                </c:pt>
                <c:pt idx="649">
                  <c:v>1278</c:v>
                </c:pt>
                <c:pt idx="650">
                  <c:v>1304</c:v>
                </c:pt>
                <c:pt idx="651">
                  <c:v>1331</c:v>
                </c:pt>
                <c:pt idx="652">
                  <c:v>1331</c:v>
                </c:pt>
                <c:pt idx="653">
                  <c:v>1331</c:v>
                </c:pt>
                <c:pt idx="654">
                  <c:v>1317</c:v>
                </c:pt>
                <c:pt idx="655">
                  <c:v>1291</c:v>
                </c:pt>
                <c:pt idx="656">
                  <c:v>1297</c:v>
                </c:pt>
                <c:pt idx="657">
                  <c:v>1304</c:v>
                </c:pt>
                <c:pt idx="658">
                  <c:v>1304</c:v>
                </c:pt>
                <c:pt idx="659">
                  <c:v>1284</c:v>
                </c:pt>
                <c:pt idx="660">
                  <c:v>1245</c:v>
                </c:pt>
                <c:pt idx="661">
                  <c:v>1245</c:v>
                </c:pt>
                <c:pt idx="662">
                  <c:v>1226</c:v>
                </c:pt>
                <c:pt idx="663">
                  <c:v>1207</c:v>
                </c:pt>
                <c:pt idx="664">
                  <c:v>1207</c:v>
                </c:pt>
                <c:pt idx="665">
                  <c:v>1213</c:v>
                </c:pt>
                <c:pt idx="666">
                  <c:v>1207</c:v>
                </c:pt>
                <c:pt idx="667">
                  <c:v>1226</c:v>
                </c:pt>
                <c:pt idx="668">
                  <c:v>1245</c:v>
                </c:pt>
                <c:pt idx="669">
                  <c:v>1265</c:v>
                </c:pt>
                <c:pt idx="670">
                  <c:v>1324</c:v>
                </c:pt>
                <c:pt idx="671">
                  <c:v>1357</c:v>
                </c:pt>
                <c:pt idx="672">
                  <c:v>1385</c:v>
                </c:pt>
                <c:pt idx="673">
                  <c:v>1447</c:v>
                </c:pt>
                <c:pt idx="674">
                  <c:v>1503</c:v>
                </c:pt>
                <c:pt idx="675">
                  <c:v>1553</c:v>
                </c:pt>
                <c:pt idx="676">
                  <c:v>1670</c:v>
                </c:pt>
                <c:pt idx="677">
                  <c:v>1859</c:v>
                </c:pt>
                <c:pt idx="678">
                  <c:v>2047</c:v>
                </c:pt>
                <c:pt idx="679">
                  <c:v>2278</c:v>
                </c:pt>
                <c:pt idx="680">
                  <c:v>3121</c:v>
                </c:pt>
                <c:pt idx="681">
                  <c:v>3964</c:v>
                </c:pt>
                <c:pt idx="682">
                  <c:v>4971</c:v>
                </c:pt>
                <c:pt idx="683">
                  <c:v>5524</c:v>
                </c:pt>
                <c:pt idx="684">
                  <c:v>5342</c:v>
                </c:pt>
                <c:pt idx="685">
                  <c:v>5204</c:v>
                </c:pt>
                <c:pt idx="686">
                  <c:v>4763</c:v>
                </c:pt>
                <c:pt idx="687">
                  <c:v>4598</c:v>
                </c:pt>
                <c:pt idx="688">
                  <c:v>4275</c:v>
                </c:pt>
                <c:pt idx="689">
                  <c:v>4049</c:v>
                </c:pt>
                <c:pt idx="690">
                  <c:v>3897</c:v>
                </c:pt>
                <c:pt idx="691">
                  <c:v>3667</c:v>
                </c:pt>
                <c:pt idx="692">
                  <c:v>3508</c:v>
                </c:pt>
                <c:pt idx="693">
                  <c:v>3346</c:v>
                </c:pt>
                <c:pt idx="694">
                  <c:v>3186</c:v>
                </c:pt>
                <c:pt idx="695">
                  <c:v>3069</c:v>
                </c:pt>
                <c:pt idx="696">
                  <c:v>2686</c:v>
                </c:pt>
                <c:pt idx="697">
                  <c:v>2698</c:v>
                </c:pt>
                <c:pt idx="698">
                  <c:v>2534</c:v>
                </c:pt>
                <c:pt idx="699">
                  <c:v>2592</c:v>
                </c:pt>
                <c:pt idx="700">
                  <c:v>2365</c:v>
                </c:pt>
                <c:pt idx="701">
                  <c:v>2256</c:v>
                </c:pt>
                <c:pt idx="702">
                  <c:v>2192</c:v>
                </c:pt>
                <c:pt idx="703">
                  <c:v>2171</c:v>
                </c:pt>
                <c:pt idx="704">
                  <c:v>2161</c:v>
                </c:pt>
                <c:pt idx="705">
                  <c:v>2119</c:v>
                </c:pt>
                <c:pt idx="706">
                  <c:v>2017</c:v>
                </c:pt>
                <c:pt idx="707">
                  <c:v>1908</c:v>
                </c:pt>
                <c:pt idx="708">
                  <c:v>1812</c:v>
                </c:pt>
                <c:pt idx="709">
                  <c:v>1709</c:v>
                </c:pt>
                <c:pt idx="710">
                  <c:v>1633</c:v>
                </c:pt>
                <c:pt idx="711">
                  <c:v>1531</c:v>
                </c:pt>
                <c:pt idx="712">
                  <c:v>1475</c:v>
                </c:pt>
                <c:pt idx="713">
                  <c:v>1419</c:v>
                </c:pt>
                <c:pt idx="714">
                  <c:v>1419</c:v>
                </c:pt>
                <c:pt idx="715">
                  <c:v>1371</c:v>
                </c:pt>
                <c:pt idx="716">
                  <c:v>1364</c:v>
                </c:pt>
                <c:pt idx="717">
                  <c:v>1344</c:v>
                </c:pt>
                <c:pt idx="718">
                  <c:v>1378</c:v>
                </c:pt>
                <c:pt idx="719">
                  <c:v>1378</c:v>
                </c:pt>
                <c:pt idx="720">
                  <c:v>1655</c:v>
                </c:pt>
                <c:pt idx="721">
                  <c:v>1589</c:v>
                </c:pt>
                <c:pt idx="722">
                  <c:v>1517</c:v>
                </c:pt>
                <c:pt idx="723">
                  <c:v>1460</c:v>
                </c:pt>
                <c:pt idx="724">
                  <c:v>1433</c:v>
                </c:pt>
                <c:pt idx="725">
                  <c:v>1378</c:v>
                </c:pt>
                <c:pt idx="726">
                  <c:v>1331</c:v>
                </c:pt>
                <c:pt idx="727">
                  <c:v>1291</c:v>
                </c:pt>
                <c:pt idx="728">
                  <c:v>1271</c:v>
                </c:pt>
                <c:pt idx="729">
                  <c:v>1219</c:v>
                </c:pt>
                <c:pt idx="730">
                  <c:v>1219</c:v>
                </c:pt>
                <c:pt idx="731">
                  <c:v>1162</c:v>
                </c:pt>
                <c:pt idx="732">
                  <c:v>1144</c:v>
                </c:pt>
                <c:pt idx="733">
                  <c:v>1100</c:v>
                </c:pt>
                <c:pt idx="734">
                  <c:v>1076</c:v>
                </c:pt>
                <c:pt idx="735">
                  <c:v>1045</c:v>
                </c:pt>
                <c:pt idx="736">
                  <c:v>1015</c:v>
                </c:pt>
                <c:pt idx="737">
                  <c:v>1003</c:v>
                </c:pt>
                <c:pt idx="738">
                  <c:v>992</c:v>
                </c:pt>
                <c:pt idx="739">
                  <c:v>968</c:v>
                </c:pt>
                <c:pt idx="740">
                  <c:v>980</c:v>
                </c:pt>
                <c:pt idx="741">
                  <c:v>998</c:v>
                </c:pt>
                <c:pt idx="742">
                  <c:v>1015</c:v>
                </c:pt>
                <c:pt idx="743">
                  <c:v>1045</c:v>
                </c:pt>
                <c:pt idx="744">
                  <c:v>1188</c:v>
                </c:pt>
                <c:pt idx="745">
                  <c:v>1200</c:v>
                </c:pt>
                <c:pt idx="746">
                  <c:v>1271</c:v>
                </c:pt>
                <c:pt idx="747">
                  <c:v>1291</c:v>
                </c:pt>
                <c:pt idx="748">
                  <c:v>1245</c:v>
                </c:pt>
                <c:pt idx="749">
                  <c:v>1219</c:v>
                </c:pt>
                <c:pt idx="750">
                  <c:v>1207</c:v>
                </c:pt>
                <c:pt idx="751">
                  <c:v>1156</c:v>
                </c:pt>
                <c:pt idx="752">
                  <c:v>1150</c:v>
                </c:pt>
                <c:pt idx="753">
                  <c:v>1112</c:v>
                </c:pt>
                <c:pt idx="754">
                  <c:v>1088</c:v>
                </c:pt>
                <c:pt idx="755">
                  <c:v>1094</c:v>
                </c:pt>
                <c:pt idx="756">
                  <c:v>1069</c:v>
                </c:pt>
                <c:pt idx="757">
                  <c:v>1076</c:v>
                </c:pt>
                <c:pt idx="758">
                  <c:v>1069</c:v>
                </c:pt>
                <c:pt idx="759">
                  <c:v>1051</c:v>
                </c:pt>
                <c:pt idx="760">
                  <c:v>1003</c:v>
                </c:pt>
                <c:pt idx="761">
                  <c:v>1003</c:v>
                </c:pt>
                <c:pt idx="762">
                  <c:v>998</c:v>
                </c:pt>
                <c:pt idx="763">
                  <c:v>992</c:v>
                </c:pt>
                <c:pt idx="764">
                  <c:v>998</c:v>
                </c:pt>
                <c:pt idx="765">
                  <c:v>1021</c:v>
                </c:pt>
                <c:pt idx="766">
                  <c:v>1051</c:v>
                </c:pt>
                <c:pt idx="767">
                  <c:v>1094</c:v>
                </c:pt>
                <c:pt idx="768">
                  <c:v>1175</c:v>
                </c:pt>
                <c:pt idx="769">
                  <c:v>1239</c:v>
                </c:pt>
                <c:pt idx="770">
                  <c:v>1278</c:v>
                </c:pt>
                <c:pt idx="771">
                  <c:v>1291</c:v>
                </c:pt>
                <c:pt idx="772">
                  <c:v>1284</c:v>
                </c:pt>
                <c:pt idx="773">
                  <c:v>1258</c:v>
                </c:pt>
                <c:pt idx="774">
                  <c:v>1245</c:v>
                </c:pt>
                <c:pt idx="775">
                  <c:v>1252</c:v>
                </c:pt>
                <c:pt idx="776">
                  <c:v>1226</c:v>
                </c:pt>
                <c:pt idx="777">
                  <c:v>1207</c:v>
                </c:pt>
                <c:pt idx="778">
                  <c:v>1156</c:v>
                </c:pt>
                <c:pt idx="779">
                  <c:v>1156</c:v>
                </c:pt>
                <c:pt idx="780">
                  <c:v>1112</c:v>
                </c:pt>
                <c:pt idx="781">
                  <c:v>1088</c:v>
                </c:pt>
                <c:pt idx="782">
                  <c:v>1069</c:v>
                </c:pt>
                <c:pt idx="783">
                  <c:v>1051</c:v>
                </c:pt>
                <c:pt idx="784">
                  <c:v>1021</c:v>
                </c:pt>
                <c:pt idx="785">
                  <c:v>992</c:v>
                </c:pt>
                <c:pt idx="786">
                  <c:v>980</c:v>
                </c:pt>
                <c:pt idx="787">
                  <c:v>980</c:v>
                </c:pt>
                <c:pt idx="788">
                  <c:v>963</c:v>
                </c:pt>
                <c:pt idx="789">
                  <c:v>986</c:v>
                </c:pt>
                <c:pt idx="790">
                  <c:v>1003</c:v>
                </c:pt>
                <c:pt idx="791">
                  <c:v>1039</c:v>
                </c:pt>
                <c:pt idx="792">
                  <c:v>1063</c:v>
                </c:pt>
                <c:pt idx="793">
                  <c:v>1119</c:v>
                </c:pt>
                <c:pt idx="794">
                  <c:v>1175</c:v>
                </c:pt>
                <c:pt idx="795">
                  <c:v>1188</c:v>
                </c:pt>
                <c:pt idx="796">
                  <c:v>1188</c:v>
                </c:pt>
                <c:pt idx="797">
                  <c:v>1169</c:v>
                </c:pt>
                <c:pt idx="798">
                  <c:v>1169</c:v>
                </c:pt>
                <c:pt idx="799">
                  <c:v>1156</c:v>
                </c:pt>
                <c:pt idx="800">
                  <c:v>1188</c:v>
                </c:pt>
                <c:pt idx="801">
                  <c:v>1175</c:v>
                </c:pt>
                <c:pt idx="802">
                  <c:v>1169</c:v>
                </c:pt>
                <c:pt idx="803">
                  <c:v>1150</c:v>
                </c:pt>
                <c:pt idx="804">
                  <c:v>1119</c:v>
                </c:pt>
                <c:pt idx="805">
                  <c:v>1119</c:v>
                </c:pt>
                <c:pt idx="806">
                  <c:v>1076</c:v>
                </c:pt>
                <c:pt idx="807">
                  <c:v>1057</c:v>
                </c:pt>
                <c:pt idx="808">
                  <c:v>1021</c:v>
                </c:pt>
                <c:pt idx="809">
                  <c:v>986</c:v>
                </c:pt>
                <c:pt idx="810">
                  <c:v>963</c:v>
                </c:pt>
                <c:pt idx="811">
                  <c:v>968</c:v>
                </c:pt>
                <c:pt idx="812">
                  <c:v>968</c:v>
                </c:pt>
                <c:pt idx="813">
                  <c:v>968</c:v>
                </c:pt>
                <c:pt idx="814">
                  <c:v>992</c:v>
                </c:pt>
                <c:pt idx="815">
                  <c:v>1021</c:v>
                </c:pt>
                <c:pt idx="816">
                  <c:v>1051</c:v>
                </c:pt>
                <c:pt idx="817">
                  <c:v>1094</c:v>
                </c:pt>
                <c:pt idx="818">
                  <c:v>1156</c:v>
                </c:pt>
                <c:pt idx="819">
                  <c:v>1169</c:v>
                </c:pt>
                <c:pt idx="820">
                  <c:v>1169</c:v>
                </c:pt>
                <c:pt idx="821">
                  <c:v>1156</c:v>
                </c:pt>
                <c:pt idx="822">
                  <c:v>1150</c:v>
                </c:pt>
                <c:pt idx="823">
                  <c:v>1169</c:v>
                </c:pt>
                <c:pt idx="824">
                  <c:v>1156</c:v>
                </c:pt>
                <c:pt idx="825">
                  <c:v>1156</c:v>
                </c:pt>
                <c:pt idx="826">
                  <c:v>1137</c:v>
                </c:pt>
                <c:pt idx="827">
                  <c:v>1094</c:v>
                </c:pt>
                <c:pt idx="828">
                  <c:v>1069</c:v>
                </c:pt>
                <c:pt idx="829">
                  <c:v>1033</c:v>
                </c:pt>
                <c:pt idx="830">
                  <c:v>1003</c:v>
                </c:pt>
                <c:pt idx="831">
                  <c:v>968</c:v>
                </c:pt>
                <c:pt idx="832">
                  <c:v>940</c:v>
                </c:pt>
                <c:pt idx="833">
                  <c:v>934</c:v>
                </c:pt>
                <c:pt idx="834">
                  <c:v>906</c:v>
                </c:pt>
                <c:pt idx="835">
                  <c:v>894</c:v>
                </c:pt>
                <c:pt idx="836">
                  <c:v>894</c:v>
                </c:pt>
                <c:pt idx="837">
                  <c:v>900</c:v>
                </c:pt>
                <c:pt idx="838">
                  <c:v>894</c:v>
                </c:pt>
                <c:pt idx="839">
                  <c:v>923</c:v>
                </c:pt>
                <c:pt idx="840">
                  <c:v>940</c:v>
                </c:pt>
                <c:pt idx="841">
                  <c:v>945</c:v>
                </c:pt>
                <c:pt idx="842">
                  <c:v>945</c:v>
                </c:pt>
                <c:pt idx="843">
                  <c:v>963</c:v>
                </c:pt>
                <c:pt idx="844">
                  <c:v>951</c:v>
                </c:pt>
                <c:pt idx="845">
                  <c:v>957</c:v>
                </c:pt>
                <c:pt idx="846">
                  <c:v>951</c:v>
                </c:pt>
                <c:pt idx="847">
                  <c:v>928</c:v>
                </c:pt>
                <c:pt idx="848">
                  <c:v>928</c:v>
                </c:pt>
                <c:pt idx="849">
                  <c:v>917</c:v>
                </c:pt>
                <c:pt idx="850">
                  <c:v>906</c:v>
                </c:pt>
                <c:pt idx="851">
                  <c:v>878</c:v>
                </c:pt>
                <c:pt idx="852">
                  <c:v>861</c:v>
                </c:pt>
                <c:pt idx="853">
                  <c:v>845</c:v>
                </c:pt>
                <c:pt idx="854">
                  <c:v>829</c:v>
                </c:pt>
                <c:pt idx="855">
                  <c:v>802</c:v>
                </c:pt>
                <c:pt idx="856">
                  <c:v>792</c:v>
                </c:pt>
                <c:pt idx="857">
                  <c:v>771</c:v>
                </c:pt>
                <c:pt idx="858">
                  <c:v>760</c:v>
                </c:pt>
                <c:pt idx="859">
                  <c:v>766</c:v>
                </c:pt>
                <c:pt idx="860">
                  <c:v>766</c:v>
                </c:pt>
                <c:pt idx="861">
                  <c:v>813</c:v>
                </c:pt>
                <c:pt idx="862">
                  <c:v>818</c:v>
                </c:pt>
                <c:pt idx="863">
                  <c:v>845</c:v>
                </c:pt>
                <c:pt idx="864">
                  <c:v>883</c:v>
                </c:pt>
                <c:pt idx="865">
                  <c:v>900</c:v>
                </c:pt>
                <c:pt idx="866">
                  <c:v>945</c:v>
                </c:pt>
                <c:pt idx="867">
                  <c:v>945</c:v>
                </c:pt>
                <c:pt idx="868">
                  <c:v>974</c:v>
                </c:pt>
                <c:pt idx="869">
                  <c:v>992</c:v>
                </c:pt>
                <c:pt idx="870">
                  <c:v>1015</c:v>
                </c:pt>
                <c:pt idx="871">
                  <c:v>980</c:v>
                </c:pt>
                <c:pt idx="872">
                  <c:v>1003</c:v>
                </c:pt>
                <c:pt idx="873">
                  <c:v>986</c:v>
                </c:pt>
                <c:pt idx="874">
                  <c:v>980</c:v>
                </c:pt>
                <c:pt idx="875">
                  <c:v>980</c:v>
                </c:pt>
                <c:pt idx="876">
                  <c:v>963</c:v>
                </c:pt>
                <c:pt idx="877">
                  <c:v>940</c:v>
                </c:pt>
                <c:pt idx="878">
                  <c:v>917</c:v>
                </c:pt>
                <c:pt idx="879">
                  <c:v>906</c:v>
                </c:pt>
                <c:pt idx="880">
                  <c:v>867</c:v>
                </c:pt>
                <c:pt idx="881">
                  <c:v>834</c:v>
                </c:pt>
                <c:pt idx="882">
                  <c:v>823</c:v>
                </c:pt>
                <c:pt idx="883">
                  <c:v>818</c:v>
                </c:pt>
                <c:pt idx="884">
                  <c:v>818</c:v>
                </c:pt>
                <c:pt idx="885">
                  <c:v>813</c:v>
                </c:pt>
                <c:pt idx="886">
                  <c:v>834</c:v>
                </c:pt>
                <c:pt idx="887">
                  <c:v>834</c:v>
                </c:pt>
                <c:pt idx="888">
                  <c:v>856</c:v>
                </c:pt>
                <c:pt idx="889">
                  <c:v>861</c:v>
                </c:pt>
                <c:pt idx="890">
                  <c:v>867</c:v>
                </c:pt>
                <c:pt idx="891">
                  <c:v>850</c:v>
                </c:pt>
                <c:pt idx="892">
                  <c:v>861</c:v>
                </c:pt>
                <c:pt idx="893">
                  <c:v>867</c:v>
                </c:pt>
                <c:pt idx="894">
                  <c:v>878</c:v>
                </c:pt>
                <c:pt idx="895">
                  <c:v>889</c:v>
                </c:pt>
                <c:pt idx="896">
                  <c:v>872</c:v>
                </c:pt>
                <c:pt idx="897">
                  <c:v>872</c:v>
                </c:pt>
                <c:pt idx="898">
                  <c:v>878</c:v>
                </c:pt>
                <c:pt idx="899">
                  <c:v>867</c:v>
                </c:pt>
                <c:pt idx="900">
                  <c:v>845</c:v>
                </c:pt>
                <c:pt idx="901">
                  <c:v>823</c:v>
                </c:pt>
                <c:pt idx="902">
                  <c:v>802</c:v>
                </c:pt>
                <c:pt idx="903">
                  <c:v>781</c:v>
                </c:pt>
                <c:pt idx="904">
                  <c:v>760</c:v>
                </c:pt>
                <c:pt idx="905">
                  <c:v>740</c:v>
                </c:pt>
                <c:pt idx="906">
                  <c:v>730</c:v>
                </c:pt>
                <c:pt idx="907">
                  <c:v>710</c:v>
                </c:pt>
                <c:pt idx="908">
                  <c:v>700</c:v>
                </c:pt>
                <c:pt idx="909">
                  <c:v>685</c:v>
                </c:pt>
                <c:pt idx="910">
                  <c:v>695</c:v>
                </c:pt>
                <c:pt idx="911">
                  <c:v>690</c:v>
                </c:pt>
                <c:pt idx="912">
                  <c:v>695</c:v>
                </c:pt>
                <c:pt idx="913">
                  <c:v>700</c:v>
                </c:pt>
                <c:pt idx="914">
                  <c:v>710</c:v>
                </c:pt>
                <c:pt idx="915">
                  <c:v>710</c:v>
                </c:pt>
                <c:pt idx="916">
                  <c:v>700</c:v>
                </c:pt>
                <c:pt idx="917">
                  <c:v>700</c:v>
                </c:pt>
                <c:pt idx="918">
                  <c:v>690</c:v>
                </c:pt>
                <c:pt idx="919">
                  <c:v>690</c:v>
                </c:pt>
                <c:pt idx="920">
                  <c:v>685</c:v>
                </c:pt>
                <c:pt idx="921">
                  <c:v>680</c:v>
                </c:pt>
                <c:pt idx="922">
                  <c:v>675</c:v>
                </c:pt>
                <c:pt idx="923">
                  <c:v>675</c:v>
                </c:pt>
                <c:pt idx="924">
                  <c:v>655</c:v>
                </c:pt>
                <c:pt idx="925">
                  <c:v>660</c:v>
                </c:pt>
                <c:pt idx="926">
                  <c:v>641</c:v>
                </c:pt>
                <c:pt idx="927">
                  <c:v>636</c:v>
                </c:pt>
                <c:pt idx="928">
                  <c:v>622</c:v>
                </c:pt>
                <c:pt idx="929">
                  <c:v>603</c:v>
                </c:pt>
                <c:pt idx="930">
                  <c:v>598</c:v>
                </c:pt>
                <c:pt idx="931">
                  <c:v>584</c:v>
                </c:pt>
                <c:pt idx="932">
                  <c:v>570</c:v>
                </c:pt>
                <c:pt idx="933">
                  <c:v>561</c:v>
                </c:pt>
                <c:pt idx="934">
                  <c:v>557</c:v>
                </c:pt>
                <c:pt idx="935">
                  <c:v>552</c:v>
                </c:pt>
                <c:pt idx="936">
                  <c:v>552</c:v>
                </c:pt>
                <c:pt idx="937">
                  <c:v>552</c:v>
                </c:pt>
                <c:pt idx="938">
                  <c:v>557</c:v>
                </c:pt>
                <c:pt idx="939">
                  <c:v>552</c:v>
                </c:pt>
                <c:pt idx="940">
                  <c:v>552</c:v>
                </c:pt>
                <c:pt idx="941">
                  <c:v>548</c:v>
                </c:pt>
                <c:pt idx="942">
                  <c:v>543</c:v>
                </c:pt>
                <c:pt idx="943">
                  <c:v>534</c:v>
                </c:pt>
                <c:pt idx="944">
                  <c:v>530</c:v>
                </c:pt>
                <c:pt idx="945">
                  <c:v>521</c:v>
                </c:pt>
                <c:pt idx="946">
                  <c:v>517</c:v>
                </c:pt>
                <c:pt idx="947">
                  <c:v>508</c:v>
                </c:pt>
                <c:pt idx="948">
                  <c:v>504</c:v>
                </c:pt>
                <c:pt idx="949">
                  <c:v>491</c:v>
                </c:pt>
                <c:pt idx="950">
                  <c:v>491</c:v>
                </c:pt>
                <c:pt idx="951">
                  <c:v>483</c:v>
                </c:pt>
                <c:pt idx="952">
                  <c:v>475</c:v>
                </c:pt>
                <c:pt idx="953">
                  <c:v>475</c:v>
                </c:pt>
                <c:pt idx="954">
                  <c:v>466</c:v>
                </c:pt>
                <c:pt idx="955">
                  <c:v>470</c:v>
                </c:pt>
                <c:pt idx="956">
                  <c:v>462</c:v>
                </c:pt>
                <c:pt idx="957">
                  <c:v>450</c:v>
                </c:pt>
                <c:pt idx="958">
                  <c:v>442</c:v>
                </c:pt>
                <c:pt idx="959">
                  <c:v>438</c:v>
                </c:pt>
                <c:pt idx="960">
                  <c:v>434</c:v>
                </c:pt>
                <c:pt idx="961">
                  <c:v>430</c:v>
                </c:pt>
                <c:pt idx="962">
                  <c:v>426</c:v>
                </c:pt>
                <c:pt idx="963">
                  <c:v>426</c:v>
                </c:pt>
                <c:pt idx="964">
                  <c:v>430</c:v>
                </c:pt>
                <c:pt idx="965">
                  <c:v>430</c:v>
                </c:pt>
                <c:pt idx="966">
                  <c:v>434</c:v>
                </c:pt>
              </c:numCache>
            </c:numRef>
          </c:yVal>
          <c:smooth val="1"/>
        </c:ser>
        <c:axId val="117495680"/>
        <c:axId val="132014080"/>
      </c:scatterChart>
      <c:valAx>
        <c:axId val="117495680"/>
        <c:scaling>
          <c:orientation val="minMax"/>
          <c:max val="40735"/>
          <c:min val="4072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Date+Time</a:t>
                </a:r>
              </a:p>
            </c:rich>
          </c:tx>
          <c:layout/>
        </c:title>
        <c:numFmt formatCode="m/d/yy\ h:mm;@" sourceLinked="1"/>
        <c:tickLblPos val="nextTo"/>
        <c:txPr>
          <a:bodyPr rot="-2700000"/>
          <a:lstStyle/>
          <a:p>
            <a:pPr>
              <a:defRPr sz="800" baseline="0"/>
            </a:pPr>
            <a:endParaRPr lang="en-US"/>
          </a:p>
        </c:txPr>
        <c:crossAx val="132014080"/>
        <c:crosses val="autoZero"/>
        <c:crossBetween val="midCat"/>
        <c:majorUnit val="1"/>
        <c:minorUnit val="0.25"/>
      </c:valAx>
      <c:valAx>
        <c:axId val="13201408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</a:t>
                </a:r>
                <a:r>
                  <a:rPr lang="en-US" baseline="0"/>
                  <a:t> (cfs)</a:t>
                </a:r>
                <a:endParaRPr lang="en-US"/>
              </a:p>
            </c:rich>
          </c:tx>
          <c:layout/>
        </c:title>
        <c:numFmt formatCode="0" sourceLinked="1"/>
        <c:tickLblPos val="nextTo"/>
        <c:crossAx val="117495680"/>
        <c:crosses val="autoZero"/>
        <c:crossBetween val="midCat"/>
        <c:majorUnit val="500"/>
        <c:minorUnit val="100"/>
      </c:valAx>
    </c:plotArea>
    <c:legend>
      <c:legendPos val="r"/>
      <c:layout>
        <c:manualLayout>
          <c:xMode val="edge"/>
          <c:yMode val="edge"/>
          <c:x val="0.79594754072343499"/>
          <c:y val="2.7594571948286139E-2"/>
          <c:w val="0.17329189480463641"/>
          <c:h val="8.1059104756338513E-2"/>
        </c:manualLayout>
      </c:layout>
    </c:legend>
    <c:plotVisOnly val="1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Rubicon</a:t>
            </a:r>
            <a:r>
              <a:rPr lang="en-US" baseline="0"/>
              <a:t> River Flows</a:t>
            </a:r>
            <a:endParaRPr lang="en-US"/>
          </a:p>
        </c:rich>
      </c:tx>
      <c:layout>
        <c:manualLayout>
          <c:xMode val="edge"/>
          <c:yMode val="edge"/>
          <c:x val="0.41663148866830169"/>
          <c:y val="3.0271667959370321E-2"/>
        </c:manualLayout>
      </c:layout>
      <c:overlay val="1"/>
    </c:title>
    <c:plotArea>
      <c:layout>
        <c:manualLayout>
          <c:layoutTarget val="inner"/>
          <c:xMode val="edge"/>
          <c:yMode val="edge"/>
          <c:x val="8.7771874025396462E-2"/>
          <c:y val="2.2406119294525625E-2"/>
          <c:w val="0.87423842516982364"/>
          <c:h val="0.81240305716832362"/>
        </c:manualLayout>
      </c:layout>
      <c:scatterChart>
        <c:scatterStyle val="smoothMarker"/>
        <c:ser>
          <c:idx val="0"/>
          <c:order val="0"/>
          <c:tx>
            <c:v>Ellicott</c:v>
          </c:tx>
          <c:marker>
            <c:symbol val="none"/>
          </c:marker>
          <c:xVal>
            <c:numRef>
              <c:f>'Rubicon Flows'!$A$2895:$A$3861</c:f>
              <c:numCache>
                <c:formatCode>m/d/yy\ h:mm;@</c:formatCode>
                <c:ptCount val="967"/>
                <c:pt idx="0">
                  <c:v>40695.125</c:v>
                </c:pt>
                <c:pt idx="1">
                  <c:v>40695.166666666664</c:v>
                </c:pt>
                <c:pt idx="2">
                  <c:v>40695.208333333336</c:v>
                </c:pt>
                <c:pt idx="3">
                  <c:v>40695.25</c:v>
                </c:pt>
                <c:pt idx="4">
                  <c:v>40695.291666666664</c:v>
                </c:pt>
                <c:pt idx="5">
                  <c:v>40695.333333333336</c:v>
                </c:pt>
                <c:pt idx="6">
                  <c:v>40695.375</c:v>
                </c:pt>
                <c:pt idx="7">
                  <c:v>40695.416666666664</c:v>
                </c:pt>
                <c:pt idx="8">
                  <c:v>40695.458333333336</c:v>
                </c:pt>
                <c:pt idx="9">
                  <c:v>40695.5</c:v>
                </c:pt>
                <c:pt idx="10">
                  <c:v>40695.541666666664</c:v>
                </c:pt>
                <c:pt idx="11">
                  <c:v>40695.583333333336</c:v>
                </c:pt>
                <c:pt idx="12">
                  <c:v>40695.625</c:v>
                </c:pt>
                <c:pt idx="13">
                  <c:v>40695.666666666664</c:v>
                </c:pt>
                <c:pt idx="14">
                  <c:v>40695.708333333336</c:v>
                </c:pt>
                <c:pt idx="15">
                  <c:v>40695.75</c:v>
                </c:pt>
                <c:pt idx="16">
                  <c:v>40695.791666666664</c:v>
                </c:pt>
                <c:pt idx="17">
                  <c:v>40695.833333333336</c:v>
                </c:pt>
                <c:pt idx="18">
                  <c:v>40695.875</c:v>
                </c:pt>
                <c:pt idx="19">
                  <c:v>40695.916666666664</c:v>
                </c:pt>
                <c:pt idx="20">
                  <c:v>40695.958333333336</c:v>
                </c:pt>
                <c:pt idx="21">
                  <c:v>40696</c:v>
                </c:pt>
                <c:pt idx="22">
                  <c:v>40696.041666666664</c:v>
                </c:pt>
                <c:pt idx="23">
                  <c:v>40696.083333333336</c:v>
                </c:pt>
                <c:pt idx="24">
                  <c:v>40696.125</c:v>
                </c:pt>
                <c:pt idx="25">
                  <c:v>40696.166666666664</c:v>
                </c:pt>
                <c:pt idx="26">
                  <c:v>40696.208333333336</c:v>
                </c:pt>
                <c:pt idx="27">
                  <c:v>40696.25</c:v>
                </c:pt>
                <c:pt idx="28">
                  <c:v>40696.291666666664</c:v>
                </c:pt>
                <c:pt idx="29">
                  <c:v>40696.333333333336</c:v>
                </c:pt>
                <c:pt idx="30">
                  <c:v>40696.375</c:v>
                </c:pt>
                <c:pt idx="31">
                  <c:v>40696.416666666664</c:v>
                </c:pt>
                <c:pt idx="32">
                  <c:v>40696.458333333336</c:v>
                </c:pt>
                <c:pt idx="33">
                  <c:v>40696.5</c:v>
                </c:pt>
                <c:pt idx="34">
                  <c:v>40696.541666666664</c:v>
                </c:pt>
                <c:pt idx="35">
                  <c:v>40696.583333333336</c:v>
                </c:pt>
                <c:pt idx="36">
                  <c:v>40696.625</c:v>
                </c:pt>
                <c:pt idx="37">
                  <c:v>40696.666666666664</c:v>
                </c:pt>
                <c:pt idx="38">
                  <c:v>40696.708333333336</c:v>
                </c:pt>
                <c:pt idx="39">
                  <c:v>40696.75</c:v>
                </c:pt>
                <c:pt idx="40">
                  <c:v>40696.791666666664</c:v>
                </c:pt>
                <c:pt idx="41">
                  <c:v>40696.833333333336</c:v>
                </c:pt>
                <c:pt idx="42">
                  <c:v>40696.875</c:v>
                </c:pt>
                <c:pt idx="43">
                  <c:v>40696.916666666664</c:v>
                </c:pt>
                <c:pt idx="44">
                  <c:v>40696.958333333336</c:v>
                </c:pt>
                <c:pt idx="45">
                  <c:v>40697</c:v>
                </c:pt>
                <c:pt idx="46">
                  <c:v>40697.041666666664</c:v>
                </c:pt>
                <c:pt idx="47">
                  <c:v>40697.083333333336</c:v>
                </c:pt>
                <c:pt idx="48">
                  <c:v>40697.125</c:v>
                </c:pt>
                <c:pt idx="49">
                  <c:v>40697.166666666664</c:v>
                </c:pt>
                <c:pt idx="50">
                  <c:v>40697.208333333336</c:v>
                </c:pt>
                <c:pt idx="51">
                  <c:v>40697.25</c:v>
                </c:pt>
                <c:pt idx="52">
                  <c:v>40697.291666666664</c:v>
                </c:pt>
                <c:pt idx="53">
                  <c:v>40697.333333333336</c:v>
                </c:pt>
                <c:pt idx="54">
                  <c:v>40697.375</c:v>
                </c:pt>
                <c:pt idx="55">
                  <c:v>40697.416666666664</c:v>
                </c:pt>
                <c:pt idx="56">
                  <c:v>40697.458333333336</c:v>
                </c:pt>
                <c:pt idx="57">
                  <c:v>40697.5</c:v>
                </c:pt>
                <c:pt idx="58">
                  <c:v>40697.541666666664</c:v>
                </c:pt>
                <c:pt idx="59">
                  <c:v>40697.583333333336</c:v>
                </c:pt>
                <c:pt idx="60">
                  <c:v>40697.625</c:v>
                </c:pt>
                <c:pt idx="61">
                  <c:v>40697.666666666664</c:v>
                </c:pt>
                <c:pt idx="62">
                  <c:v>40697.708333333336</c:v>
                </c:pt>
                <c:pt idx="63">
                  <c:v>40697.75</c:v>
                </c:pt>
                <c:pt idx="64">
                  <c:v>40697.791666666664</c:v>
                </c:pt>
                <c:pt idx="65">
                  <c:v>40697.833333333336</c:v>
                </c:pt>
                <c:pt idx="66">
                  <c:v>40697.875</c:v>
                </c:pt>
                <c:pt idx="67">
                  <c:v>40697.916666666664</c:v>
                </c:pt>
                <c:pt idx="68">
                  <c:v>40697.958333333336</c:v>
                </c:pt>
                <c:pt idx="69">
                  <c:v>40698</c:v>
                </c:pt>
                <c:pt idx="70">
                  <c:v>40698.041666666664</c:v>
                </c:pt>
                <c:pt idx="71">
                  <c:v>40698.083333333336</c:v>
                </c:pt>
                <c:pt idx="72">
                  <c:v>40698.125</c:v>
                </c:pt>
                <c:pt idx="73">
                  <c:v>40698.166666666664</c:v>
                </c:pt>
                <c:pt idx="74">
                  <c:v>40698.208333333336</c:v>
                </c:pt>
                <c:pt idx="75">
                  <c:v>40698.25</c:v>
                </c:pt>
                <c:pt idx="76">
                  <c:v>40698.291666666664</c:v>
                </c:pt>
                <c:pt idx="77">
                  <c:v>40698.333333333336</c:v>
                </c:pt>
                <c:pt idx="78">
                  <c:v>40698.375</c:v>
                </c:pt>
                <c:pt idx="79">
                  <c:v>40698.416666666664</c:v>
                </c:pt>
                <c:pt idx="80">
                  <c:v>40698.458333333336</c:v>
                </c:pt>
                <c:pt idx="81">
                  <c:v>40698.5</c:v>
                </c:pt>
                <c:pt idx="82">
                  <c:v>40698.541666666664</c:v>
                </c:pt>
                <c:pt idx="83">
                  <c:v>40698.583333333336</c:v>
                </c:pt>
                <c:pt idx="84">
                  <c:v>40698.625</c:v>
                </c:pt>
                <c:pt idx="85">
                  <c:v>40698.666666666664</c:v>
                </c:pt>
                <c:pt idx="86">
                  <c:v>40698.708333333336</c:v>
                </c:pt>
                <c:pt idx="87">
                  <c:v>40698.75</c:v>
                </c:pt>
                <c:pt idx="88">
                  <c:v>40698.791666666664</c:v>
                </c:pt>
                <c:pt idx="89">
                  <c:v>40698.833333333336</c:v>
                </c:pt>
                <c:pt idx="90">
                  <c:v>40698.875</c:v>
                </c:pt>
                <c:pt idx="91">
                  <c:v>40698.916666666664</c:v>
                </c:pt>
                <c:pt idx="92">
                  <c:v>40698.958333333336</c:v>
                </c:pt>
                <c:pt idx="93">
                  <c:v>40699</c:v>
                </c:pt>
                <c:pt idx="94">
                  <c:v>40699.041666666664</c:v>
                </c:pt>
                <c:pt idx="95">
                  <c:v>40699.083333333336</c:v>
                </c:pt>
                <c:pt idx="96">
                  <c:v>40699.125</c:v>
                </c:pt>
                <c:pt idx="97">
                  <c:v>40699.166666666664</c:v>
                </c:pt>
                <c:pt idx="98">
                  <c:v>40699.208333333336</c:v>
                </c:pt>
                <c:pt idx="99">
                  <c:v>40699.25</c:v>
                </c:pt>
                <c:pt idx="100">
                  <c:v>40699.291666666664</c:v>
                </c:pt>
                <c:pt idx="101">
                  <c:v>40699.333333333336</c:v>
                </c:pt>
                <c:pt idx="102">
                  <c:v>40699.375</c:v>
                </c:pt>
                <c:pt idx="103">
                  <c:v>40699.416666666664</c:v>
                </c:pt>
                <c:pt idx="104">
                  <c:v>40699.458333333336</c:v>
                </c:pt>
                <c:pt idx="105">
                  <c:v>40699.5</c:v>
                </c:pt>
                <c:pt idx="106">
                  <c:v>40699.541666666664</c:v>
                </c:pt>
                <c:pt idx="107">
                  <c:v>40699.583333333336</c:v>
                </c:pt>
                <c:pt idx="108">
                  <c:v>40699.625</c:v>
                </c:pt>
                <c:pt idx="109">
                  <c:v>40699.666666666664</c:v>
                </c:pt>
                <c:pt idx="110">
                  <c:v>40699.708333333336</c:v>
                </c:pt>
                <c:pt idx="111">
                  <c:v>40699.75</c:v>
                </c:pt>
                <c:pt idx="112">
                  <c:v>40699.791666666664</c:v>
                </c:pt>
                <c:pt idx="113">
                  <c:v>40699.833333333336</c:v>
                </c:pt>
                <c:pt idx="114">
                  <c:v>40699.875</c:v>
                </c:pt>
                <c:pt idx="115">
                  <c:v>40699.916666666664</c:v>
                </c:pt>
                <c:pt idx="116">
                  <c:v>40699.958333333336</c:v>
                </c:pt>
                <c:pt idx="117">
                  <c:v>40700</c:v>
                </c:pt>
                <c:pt idx="118">
                  <c:v>40700.041666666664</c:v>
                </c:pt>
                <c:pt idx="119">
                  <c:v>40700.083333333336</c:v>
                </c:pt>
                <c:pt idx="120">
                  <c:v>40700.125</c:v>
                </c:pt>
                <c:pt idx="121">
                  <c:v>40700.166666666664</c:v>
                </c:pt>
                <c:pt idx="122">
                  <c:v>40700.208333333336</c:v>
                </c:pt>
                <c:pt idx="123">
                  <c:v>40700.25</c:v>
                </c:pt>
                <c:pt idx="124">
                  <c:v>40700.291666666664</c:v>
                </c:pt>
                <c:pt idx="125">
                  <c:v>40700.333333333336</c:v>
                </c:pt>
                <c:pt idx="126">
                  <c:v>40700.375</c:v>
                </c:pt>
                <c:pt idx="127">
                  <c:v>40700.416666666664</c:v>
                </c:pt>
                <c:pt idx="128">
                  <c:v>40700.458333333336</c:v>
                </c:pt>
                <c:pt idx="129">
                  <c:v>40700.5</c:v>
                </c:pt>
                <c:pt idx="130">
                  <c:v>40700.541666666664</c:v>
                </c:pt>
                <c:pt idx="131">
                  <c:v>40700.583333333336</c:v>
                </c:pt>
                <c:pt idx="132">
                  <c:v>40700.625</c:v>
                </c:pt>
                <c:pt idx="133">
                  <c:v>40700.666666666664</c:v>
                </c:pt>
                <c:pt idx="134">
                  <c:v>40700.708333333336</c:v>
                </c:pt>
                <c:pt idx="135">
                  <c:v>40700.75</c:v>
                </c:pt>
                <c:pt idx="136">
                  <c:v>40700.791666666664</c:v>
                </c:pt>
                <c:pt idx="137">
                  <c:v>40700.833333333336</c:v>
                </c:pt>
                <c:pt idx="138">
                  <c:v>40700.875</c:v>
                </c:pt>
                <c:pt idx="139">
                  <c:v>40700.916666666664</c:v>
                </c:pt>
                <c:pt idx="140">
                  <c:v>40700.958333333336</c:v>
                </c:pt>
                <c:pt idx="141">
                  <c:v>40701</c:v>
                </c:pt>
                <c:pt idx="142">
                  <c:v>40701.041666666664</c:v>
                </c:pt>
                <c:pt idx="143">
                  <c:v>40701.083333333336</c:v>
                </c:pt>
                <c:pt idx="144">
                  <c:v>40701.125</c:v>
                </c:pt>
                <c:pt idx="145">
                  <c:v>40701.166666666664</c:v>
                </c:pt>
                <c:pt idx="146">
                  <c:v>40701.208333333336</c:v>
                </c:pt>
                <c:pt idx="147">
                  <c:v>40701.25</c:v>
                </c:pt>
                <c:pt idx="148">
                  <c:v>40701.291666666664</c:v>
                </c:pt>
                <c:pt idx="149">
                  <c:v>40701.333333333336</c:v>
                </c:pt>
                <c:pt idx="150">
                  <c:v>40701.375</c:v>
                </c:pt>
                <c:pt idx="151">
                  <c:v>40701.416666666664</c:v>
                </c:pt>
                <c:pt idx="152">
                  <c:v>40701.458333333336</c:v>
                </c:pt>
                <c:pt idx="153">
                  <c:v>40701.5</c:v>
                </c:pt>
                <c:pt idx="154">
                  <c:v>40701.541666666664</c:v>
                </c:pt>
                <c:pt idx="155">
                  <c:v>40701.583333333336</c:v>
                </c:pt>
                <c:pt idx="156">
                  <c:v>40701.625</c:v>
                </c:pt>
                <c:pt idx="157">
                  <c:v>40701.666666666664</c:v>
                </c:pt>
                <c:pt idx="158">
                  <c:v>40701.708333333336</c:v>
                </c:pt>
                <c:pt idx="159">
                  <c:v>40701.75</c:v>
                </c:pt>
                <c:pt idx="160">
                  <c:v>40701.791666666664</c:v>
                </c:pt>
                <c:pt idx="161">
                  <c:v>40701.833333333336</c:v>
                </c:pt>
                <c:pt idx="162">
                  <c:v>40701.875</c:v>
                </c:pt>
                <c:pt idx="163">
                  <c:v>40701.916666666664</c:v>
                </c:pt>
                <c:pt idx="164">
                  <c:v>40701.958333333336</c:v>
                </c:pt>
                <c:pt idx="165">
                  <c:v>40702</c:v>
                </c:pt>
                <c:pt idx="166">
                  <c:v>40702.041666666664</c:v>
                </c:pt>
                <c:pt idx="167">
                  <c:v>40702.083333333336</c:v>
                </c:pt>
                <c:pt idx="168">
                  <c:v>40702.125</c:v>
                </c:pt>
                <c:pt idx="169">
                  <c:v>40702.166666666664</c:v>
                </c:pt>
                <c:pt idx="170">
                  <c:v>40702.208333333336</c:v>
                </c:pt>
                <c:pt idx="171">
                  <c:v>40702.25</c:v>
                </c:pt>
                <c:pt idx="172">
                  <c:v>40702.291666666664</c:v>
                </c:pt>
                <c:pt idx="173">
                  <c:v>40702.333333333336</c:v>
                </c:pt>
                <c:pt idx="174">
                  <c:v>40702.375</c:v>
                </c:pt>
                <c:pt idx="175">
                  <c:v>40702.416666666664</c:v>
                </c:pt>
                <c:pt idx="176">
                  <c:v>40702.458333333336</c:v>
                </c:pt>
                <c:pt idx="177">
                  <c:v>40702.5</c:v>
                </c:pt>
                <c:pt idx="178">
                  <c:v>40702.541666666664</c:v>
                </c:pt>
                <c:pt idx="179">
                  <c:v>40702.583333333336</c:v>
                </c:pt>
                <c:pt idx="180">
                  <c:v>40702.625</c:v>
                </c:pt>
                <c:pt idx="181">
                  <c:v>40702.666666666664</c:v>
                </c:pt>
                <c:pt idx="182">
                  <c:v>40702.708333333336</c:v>
                </c:pt>
                <c:pt idx="183">
                  <c:v>40702.75</c:v>
                </c:pt>
                <c:pt idx="184">
                  <c:v>40702.791666666664</c:v>
                </c:pt>
                <c:pt idx="185">
                  <c:v>40702.833333333336</c:v>
                </c:pt>
                <c:pt idx="186">
                  <c:v>40702.875</c:v>
                </c:pt>
                <c:pt idx="187">
                  <c:v>40702.916666666664</c:v>
                </c:pt>
                <c:pt idx="188">
                  <c:v>40702.958333333336</c:v>
                </c:pt>
                <c:pt idx="189">
                  <c:v>40703</c:v>
                </c:pt>
                <c:pt idx="190">
                  <c:v>40703.041666666664</c:v>
                </c:pt>
                <c:pt idx="191">
                  <c:v>40703.083333333336</c:v>
                </c:pt>
                <c:pt idx="192">
                  <c:v>40703.125</c:v>
                </c:pt>
                <c:pt idx="193">
                  <c:v>40703.166666666664</c:v>
                </c:pt>
                <c:pt idx="194">
                  <c:v>40703.208333333336</c:v>
                </c:pt>
                <c:pt idx="195">
                  <c:v>40703.25</c:v>
                </c:pt>
                <c:pt idx="196">
                  <c:v>40703.291666666664</c:v>
                </c:pt>
                <c:pt idx="197">
                  <c:v>40703.333333333336</c:v>
                </c:pt>
                <c:pt idx="198">
                  <c:v>40703.375</c:v>
                </c:pt>
                <c:pt idx="199">
                  <c:v>40703.416666666664</c:v>
                </c:pt>
                <c:pt idx="200">
                  <c:v>40703.458333333336</c:v>
                </c:pt>
                <c:pt idx="201">
                  <c:v>40703.5</c:v>
                </c:pt>
                <c:pt idx="202">
                  <c:v>40703.541666666664</c:v>
                </c:pt>
                <c:pt idx="203">
                  <c:v>40703.583333333336</c:v>
                </c:pt>
                <c:pt idx="204">
                  <c:v>40703.625</c:v>
                </c:pt>
                <c:pt idx="205">
                  <c:v>40703.666666666664</c:v>
                </c:pt>
                <c:pt idx="206">
                  <c:v>40703.708333333336</c:v>
                </c:pt>
                <c:pt idx="207">
                  <c:v>40703.75</c:v>
                </c:pt>
                <c:pt idx="208">
                  <c:v>40703.791666666664</c:v>
                </c:pt>
                <c:pt idx="209">
                  <c:v>40703.833333333336</c:v>
                </c:pt>
                <c:pt idx="210">
                  <c:v>40703.875</c:v>
                </c:pt>
                <c:pt idx="211">
                  <c:v>40703.916666666664</c:v>
                </c:pt>
                <c:pt idx="212">
                  <c:v>40703.958333333336</c:v>
                </c:pt>
                <c:pt idx="213">
                  <c:v>40704</c:v>
                </c:pt>
                <c:pt idx="214">
                  <c:v>40704.041666666664</c:v>
                </c:pt>
                <c:pt idx="215">
                  <c:v>40704.083333333336</c:v>
                </c:pt>
                <c:pt idx="216">
                  <c:v>40704.125</c:v>
                </c:pt>
                <c:pt idx="217">
                  <c:v>40704.166666666664</c:v>
                </c:pt>
                <c:pt idx="218">
                  <c:v>40704.208333333336</c:v>
                </c:pt>
                <c:pt idx="219">
                  <c:v>40704.25</c:v>
                </c:pt>
                <c:pt idx="220">
                  <c:v>40704.291666666664</c:v>
                </c:pt>
                <c:pt idx="221">
                  <c:v>40704.333333333336</c:v>
                </c:pt>
                <c:pt idx="222">
                  <c:v>40704.375</c:v>
                </c:pt>
                <c:pt idx="223">
                  <c:v>40704.416666666664</c:v>
                </c:pt>
                <c:pt idx="224">
                  <c:v>40704.458333333336</c:v>
                </c:pt>
                <c:pt idx="225">
                  <c:v>40704.5</c:v>
                </c:pt>
                <c:pt idx="226">
                  <c:v>40704.541666666664</c:v>
                </c:pt>
                <c:pt idx="227">
                  <c:v>40704.583333333336</c:v>
                </c:pt>
                <c:pt idx="228">
                  <c:v>40704.625</c:v>
                </c:pt>
                <c:pt idx="229">
                  <c:v>40704.666666666664</c:v>
                </c:pt>
                <c:pt idx="230">
                  <c:v>40704.708333333336</c:v>
                </c:pt>
                <c:pt idx="231">
                  <c:v>40704.75</c:v>
                </c:pt>
                <c:pt idx="232">
                  <c:v>40704.791666666664</c:v>
                </c:pt>
                <c:pt idx="233">
                  <c:v>40704.833333333336</c:v>
                </c:pt>
                <c:pt idx="234">
                  <c:v>40704.875</c:v>
                </c:pt>
                <c:pt idx="235">
                  <c:v>40704.916666666664</c:v>
                </c:pt>
                <c:pt idx="236">
                  <c:v>40704.958333333336</c:v>
                </c:pt>
                <c:pt idx="237">
                  <c:v>40705</c:v>
                </c:pt>
                <c:pt idx="238">
                  <c:v>40705.041666666664</c:v>
                </c:pt>
                <c:pt idx="239">
                  <c:v>40705.083333333336</c:v>
                </c:pt>
                <c:pt idx="240">
                  <c:v>40705.125</c:v>
                </c:pt>
                <c:pt idx="241">
                  <c:v>40705.166666666664</c:v>
                </c:pt>
                <c:pt idx="242">
                  <c:v>40705.208333333336</c:v>
                </c:pt>
                <c:pt idx="243">
                  <c:v>40705.25</c:v>
                </c:pt>
                <c:pt idx="244">
                  <c:v>40705.291666666664</c:v>
                </c:pt>
                <c:pt idx="245">
                  <c:v>40705.333333333336</c:v>
                </c:pt>
                <c:pt idx="246">
                  <c:v>40705.375</c:v>
                </c:pt>
                <c:pt idx="247">
                  <c:v>40705.416666666664</c:v>
                </c:pt>
                <c:pt idx="248">
                  <c:v>40705.458333333336</c:v>
                </c:pt>
                <c:pt idx="249">
                  <c:v>40705.5</c:v>
                </c:pt>
                <c:pt idx="250">
                  <c:v>40705.541666666664</c:v>
                </c:pt>
                <c:pt idx="251">
                  <c:v>40705.583333333336</c:v>
                </c:pt>
                <c:pt idx="252">
                  <c:v>40705.625</c:v>
                </c:pt>
                <c:pt idx="253">
                  <c:v>40705.666666666664</c:v>
                </c:pt>
                <c:pt idx="254">
                  <c:v>40705.708333333336</c:v>
                </c:pt>
                <c:pt idx="255">
                  <c:v>40705.75</c:v>
                </c:pt>
                <c:pt idx="256">
                  <c:v>40705.791666666664</c:v>
                </c:pt>
                <c:pt idx="257">
                  <c:v>40705.833333333336</c:v>
                </c:pt>
                <c:pt idx="258">
                  <c:v>40705.875</c:v>
                </c:pt>
                <c:pt idx="259">
                  <c:v>40705.916666666664</c:v>
                </c:pt>
                <c:pt idx="260">
                  <c:v>40705.958333333336</c:v>
                </c:pt>
                <c:pt idx="261">
                  <c:v>40706</c:v>
                </c:pt>
                <c:pt idx="262">
                  <c:v>40706.041666666664</c:v>
                </c:pt>
                <c:pt idx="263">
                  <c:v>40706.083333333336</c:v>
                </c:pt>
                <c:pt idx="264">
                  <c:v>40706.125</c:v>
                </c:pt>
                <c:pt idx="265">
                  <c:v>40706.166666666664</c:v>
                </c:pt>
                <c:pt idx="266">
                  <c:v>40706.208333333336</c:v>
                </c:pt>
                <c:pt idx="267">
                  <c:v>40706.25</c:v>
                </c:pt>
                <c:pt idx="268">
                  <c:v>40706.291666666664</c:v>
                </c:pt>
                <c:pt idx="269">
                  <c:v>40706.333333333336</c:v>
                </c:pt>
                <c:pt idx="270">
                  <c:v>40706.375</c:v>
                </c:pt>
                <c:pt idx="271">
                  <c:v>40706.416666666664</c:v>
                </c:pt>
                <c:pt idx="272">
                  <c:v>40706.458333333336</c:v>
                </c:pt>
                <c:pt idx="273">
                  <c:v>40706.5</c:v>
                </c:pt>
                <c:pt idx="274">
                  <c:v>40706.541666666664</c:v>
                </c:pt>
                <c:pt idx="275">
                  <c:v>40706.583333333336</c:v>
                </c:pt>
                <c:pt idx="276">
                  <c:v>40706.625</c:v>
                </c:pt>
                <c:pt idx="277">
                  <c:v>40706.666666666664</c:v>
                </c:pt>
                <c:pt idx="278">
                  <c:v>40706.708333333336</c:v>
                </c:pt>
                <c:pt idx="279">
                  <c:v>40706.75</c:v>
                </c:pt>
                <c:pt idx="280">
                  <c:v>40706.791666666664</c:v>
                </c:pt>
                <c:pt idx="281">
                  <c:v>40706.833333333336</c:v>
                </c:pt>
                <c:pt idx="282">
                  <c:v>40706.875</c:v>
                </c:pt>
                <c:pt idx="283">
                  <c:v>40706.916666666664</c:v>
                </c:pt>
                <c:pt idx="284">
                  <c:v>40706.958333333336</c:v>
                </c:pt>
                <c:pt idx="285">
                  <c:v>40707</c:v>
                </c:pt>
                <c:pt idx="286">
                  <c:v>40707.041666666664</c:v>
                </c:pt>
                <c:pt idx="287">
                  <c:v>40707.083333333336</c:v>
                </c:pt>
                <c:pt idx="288">
                  <c:v>40707.125</c:v>
                </c:pt>
                <c:pt idx="289">
                  <c:v>40707.166666666664</c:v>
                </c:pt>
                <c:pt idx="290">
                  <c:v>40707.208333333336</c:v>
                </c:pt>
                <c:pt idx="291">
                  <c:v>40707.25</c:v>
                </c:pt>
                <c:pt idx="292">
                  <c:v>40707.291666666664</c:v>
                </c:pt>
                <c:pt idx="293">
                  <c:v>40707.333333333336</c:v>
                </c:pt>
                <c:pt idx="294">
                  <c:v>40707.375</c:v>
                </c:pt>
                <c:pt idx="295">
                  <c:v>40707.416666666664</c:v>
                </c:pt>
                <c:pt idx="296">
                  <c:v>40707.458333333336</c:v>
                </c:pt>
                <c:pt idx="297">
                  <c:v>40707.5</c:v>
                </c:pt>
                <c:pt idx="298">
                  <c:v>40707.541666666664</c:v>
                </c:pt>
                <c:pt idx="299">
                  <c:v>40707.583333333336</c:v>
                </c:pt>
                <c:pt idx="300">
                  <c:v>40707.625</c:v>
                </c:pt>
                <c:pt idx="301">
                  <c:v>40707.666666666664</c:v>
                </c:pt>
                <c:pt idx="302">
                  <c:v>40707.708333333336</c:v>
                </c:pt>
                <c:pt idx="303">
                  <c:v>40707.75</c:v>
                </c:pt>
                <c:pt idx="304">
                  <c:v>40707.791666666664</c:v>
                </c:pt>
                <c:pt idx="305">
                  <c:v>40707.833333333336</c:v>
                </c:pt>
                <c:pt idx="306">
                  <c:v>40707.875</c:v>
                </c:pt>
                <c:pt idx="307">
                  <c:v>40707.916666666664</c:v>
                </c:pt>
                <c:pt idx="308">
                  <c:v>40707.958333333336</c:v>
                </c:pt>
                <c:pt idx="309">
                  <c:v>40708</c:v>
                </c:pt>
                <c:pt idx="310">
                  <c:v>40708.041666666664</c:v>
                </c:pt>
                <c:pt idx="311">
                  <c:v>40708.083333333336</c:v>
                </c:pt>
                <c:pt idx="312">
                  <c:v>40708.125</c:v>
                </c:pt>
                <c:pt idx="313">
                  <c:v>40708.166666666664</c:v>
                </c:pt>
                <c:pt idx="314">
                  <c:v>40708.208333333336</c:v>
                </c:pt>
                <c:pt idx="315">
                  <c:v>40708.25</c:v>
                </c:pt>
                <c:pt idx="316">
                  <c:v>40708.291666666664</c:v>
                </c:pt>
                <c:pt idx="317">
                  <c:v>40708.333333333336</c:v>
                </c:pt>
                <c:pt idx="318">
                  <c:v>40708.375</c:v>
                </c:pt>
                <c:pt idx="319">
                  <c:v>40708.416666666664</c:v>
                </c:pt>
                <c:pt idx="320">
                  <c:v>40708.458333333336</c:v>
                </c:pt>
                <c:pt idx="321">
                  <c:v>40708.5</c:v>
                </c:pt>
                <c:pt idx="322">
                  <c:v>40708.541666666664</c:v>
                </c:pt>
                <c:pt idx="323">
                  <c:v>40708.583333333336</c:v>
                </c:pt>
                <c:pt idx="324">
                  <c:v>40708.625</c:v>
                </c:pt>
                <c:pt idx="325">
                  <c:v>40708.666666666664</c:v>
                </c:pt>
                <c:pt idx="326">
                  <c:v>40708.708333333336</c:v>
                </c:pt>
                <c:pt idx="327">
                  <c:v>40708.75</c:v>
                </c:pt>
                <c:pt idx="328">
                  <c:v>40708.791666666664</c:v>
                </c:pt>
                <c:pt idx="329">
                  <c:v>40708.833333333336</c:v>
                </c:pt>
                <c:pt idx="330">
                  <c:v>40708.875</c:v>
                </c:pt>
                <c:pt idx="331">
                  <c:v>40708.916666666664</c:v>
                </c:pt>
                <c:pt idx="332">
                  <c:v>40708.958333333336</c:v>
                </c:pt>
                <c:pt idx="333">
                  <c:v>40709</c:v>
                </c:pt>
                <c:pt idx="334">
                  <c:v>40709.041666666664</c:v>
                </c:pt>
                <c:pt idx="335">
                  <c:v>40709.083333333336</c:v>
                </c:pt>
                <c:pt idx="336">
                  <c:v>40709.125</c:v>
                </c:pt>
                <c:pt idx="337">
                  <c:v>40709.166666666664</c:v>
                </c:pt>
                <c:pt idx="338">
                  <c:v>40709.208333333336</c:v>
                </c:pt>
                <c:pt idx="339">
                  <c:v>40709.25</c:v>
                </c:pt>
                <c:pt idx="340">
                  <c:v>40709.291666666664</c:v>
                </c:pt>
                <c:pt idx="341">
                  <c:v>40709.333333333336</c:v>
                </c:pt>
                <c:pt idx="342">
                  <c:v>40709.375</c:v>
                </c:pt>
                <c:pt idx="343">
                  <c:v>40709.416666666664</c:v>
                </c:pt>
                <c:pt idx="344">
                  <c:v>40709.458333333336</c:v>
                </c:pt>
                <c:pt idx="345">
                  <c:v>40709.5</c:v>
                </c:pt>
                <c:pt idx="346">
                  <c:v>40709.541666666664</c:v>
                </c:pt>
                <c:pt idx="347">
                  <c:v>40709.583333333336</c:v>
                </c:pt>
                <c:pt idx="348">
                  <c:v>40709.625</c:v>
                </c:pt>
                <c:pt idx="349">
                  <c:v>40709.666666666664</c:v>
                </c:pt>
                <c:pt idx="350">
                  <c:v>40709.708333333336</c:v>
                </c:pt>
                <c:pt idx="351">
                  <c:v>40709.75</c:v>
                </c:pt>
                <c:pt idx="352">
                  <c:v>40709.791666666664</c:v>
                </c:pt>
                <c:pt idx="353">
                  <c:v>40709.833333333336</c:v>
                </c:pt>
                <c:pt idx="354">
                  <c:v>40709.875</c:v>
                </c:pt>
                <c:pt idx="355">
                  <c:v>40709.916666666664</c:v>
                </c:pt>
                <c:pt idx="356">
                  <c:v>40709.958333333336</c:v>
                </c:pt>
                <c:pt idx="357">
                  <c:v>40710</c:v>
                </c:pt>
                <c:pt idx="358">
                  <c:v>40710.041666666664</c:v>
                </c:pt>
                <c:pt idx="359">
                  <c:v>40710.083333333336</c:v>
                </c:pt>
                <c:pt idx="360">
                  <c:v>40710.125</c:v>
                </c:pt>
                <c:pt idx="361">
                  <c:v>40710.166666666664</c:v>
                </c:pt>
                <c:pt idx="362">
                  <c:v>40710.208333333336</c:v>
                </c:pt>
                <c:pt idx="363">
                  <c:v>40710.25</c:v>
                </c:pt>
                <c:pt idx="364">
                  <c:v>40710.291666666664</c:v>
                </c:pt>
                <c:pt idx="365">
                  <c:v>40710.333333333336</c:v>
                </c:pt>
                <c:pt idx="366">
                  <c:v>40710.375</c:v>
                </c:pt>
                <c:pt idx="367">
                  <c:v>40710.416666666664</c:v>
                </c:pt>
                <c:pt idx="368">
                  <c:v>40710.458333333336</c:v>
                </c:pt>
                <c:pt idx="369">
                  <c:v>40710.5</c:v>
                </c:pt>
                <c:pt idx="370">
                  <c:v>40710.541666666664</c:v>
                </c:pt>
                <c:pt idx="371">
                  <c:v>40710.583333333336</c:v>
                </c:pt>
                <c:pt idx="372">
                  <c:v>40710.625</c:v>
                </c:pt>
                <c:pt idx="373">
                  <c:v>40710.666666666664</c:v>
                </c:pt>
                <c:pt idx="374">
                  <c:v>40710.708333333336</c:v>
                </c:pt>
                <c:pt idx="375">
                  <c:v>40710.75</c:v>
                </c:pt>
                <c:pt idx="376">
                  <c:v>40710.791666666664</c:v>
                </c:pt>
                <c:pt idx="377">
                  <c:v>40710.833333333336</c:v>
                </c:pt>
                <c:pt idx="378">
                  <c:v>40710.875</c:v>
                </c:pt>
                <c:pt idx="379">
                  <c:v>40710.916666666664</c:v>
                </c:pt>
                <c:pt idx="380">
                  <c:v>40710.958333333336</c:v>
                </c:pt>
                <c:pt idx="381">
                  <c:v>40711</c:v>
                </c:pt>
                <c:pt idx="382">
                  <c:v>40711.041666666664</c:v>
                </c:pt>
                <c:pt idx="383">
                  <c:v>40711.083333333336</c:v>
                </c:pt>
                <c:pt idx="384">
                  <c:v>40711.125</c:v>
                </c:pt>
                <c:pt idx="385">
                  <c:v>40711.166666666664</c:v>
                </c:pt>
                <c:pt idx="386">
                  <c:v>40711.208333333336</c:v>
                </c:pt>
                <c:pt idx="387">
                  <c:v>40711.25</c:v>
                </c:pt>
                <c:pt idx="388">
                  <c:v>40711.291666666664</c:v>
                </c:pt>
                <c:pt idx="389">
                  <c:v>40711.333333333336</c:v>
                </c:pt>
                <c:pt idx="390">
                  <c:v>40711.375</c:v>
                </c:pt>
                <c:pt idx="391">
                  <c:v>40711.416666666664</c:v>
                </c:pt>
                <c:pt idx="392">
                  <c:v>40711.458333333336</c:v>
                </c:pt>
                <c:pt idx="393">
                  <c:v>40711.5</c:v>
                </c:pt>
                <c:pt idx="394">
                  <c:v>40711.541666666664</c:v>
                </c:pt>
                <c:pt idx="395">
                  <c:v>40711.583333333336</c:v>
                </c:pt>
                <c:pt idx="396">
                  <c:v>40711.625</c:v>
                </c:pt>
                <c:pt idx="397">
                  <c:v>40711.666666666664</c:v>
                </c:pt>
                <c:pt idx="398">
                  <c:v>40711.708333333336</c:v>
                </c:pt>
                <c:pt idx="399">
                  <c:v>40711.75</c:v>
                </c:pt>
                <c:pt idx="400">
                  <c:v>40711.791666666664</c:v>
                </c:pt>
                <c:pt idx="401">
                  <c:v>40711.833333333336</c:v>
                </c:pt>
                <c:pt idx="402">
                  <c:v>40711.875</c:v>
                </c:pt>
                <c:pt idx="403">
                  <c:v>40711.916666666664</c:v>
                </c:pt>
                <c:pt idx="404">
                  <c:v>40711.958333333336</c:v>
                </c:pt>
                <c:pt idx="405">
                  <c:v>40712</c:v>
                </c:pt>
                <c:pt idx="406">
                  <c:v>40712.041666666664</c:v>
                </c:pt>
                <c:pt idx="407">
                  <c:v>40712.083333333336</c:v>
                </c:pt>
                <c:pt idx="408">
                  <c:v>40712.125</c:v>
                </c:pt>
                <c:pt idx="409">
                  <c:v>40712.166666666664</c:v>
                </c:pt>
                <c:pt idx="410">
                  <c:v>40712.208333333336</c:v>
                </c:pt>
                <c:pt idx="411">
                  <c:v>40712.25</c:v>
                </c:pt>
                <c:pt idx="412">
                  <c:v>40712.291666666664</c:v>
                </c:pt>
                <c:pt idx="413">
                  <c:v>40712.333333333336</c:v>
                </c:pt>
                <c:pt idx="414">
                  <c:v>40712.375</c:v>
                </c:pt>
                <c:pt idx="415">
                  <c:v>40712.416666666664</c:v>
                </c:pt>
                <c:pt idx="416">
                  <c:v>40712.458333333336</c:v>
                </c:pt>
                <c:pt idx="417">
                  <c:v>40712.5</c:v>
                </c:pt>
                <c:pt idx="418">
                  <c:v>40712.541666666664</c:v>
                </c:pt>
                <c:pt idx="419">
                  <c:v>40712.583333333336</c:v>
                </c:pt>
                <c:pt idx="420">
                  <c:v>40712.625</c:v>
                </c:pt>
                <c:pt idx="421">
                  <c:v>40712.666666666664</c:v>
                </c:pt>
                <c:pt idx="422">
                  <c:v>40712.708333333336</c:v>
                </c:pt>
                <c:pt idx="423">
                  <c:v>40712.75</c:v>
                </c:pt>
                <c:pt idx="424">
                  <c:v>40712.791666666664</c:v>
                </c:pt>
                <c:pt idx="425">
                  <c:v>40712.833333333336</c:v>
                </c:pt>
                <c:pt idx="426">
                  <c:v>40712.875</c:v>
                </c:pt>
                <c:pt idx="427">
                  <c:v>40712.916666666664</c:v>
                </c:pt>
                <c:pt idx="428">
                  <c:v>40712.958333333336</c:v>
                </c:pt>
                <c:pt idx="429">
                  <c:v>40713</c:v>
                </c:pt>
                <c:pt idx="430">
                  <c:v>40713.041666666664</c:v>
                </c:pt>
                <c:pt idx="431">
                  <c:v>40713.083333333336</c:v>
                </c:pt>
                <c:pt idx="432">
                  <c:v>40713.125</c:v>
                </c:pt>
                <c:pt idx="433">
                  <c:v>40713.166666666664</c:v>
                </c:pt>
                <c:pt idx="434">
                  <c:v>40713.208333333336</c:v>
                </c:pt>
                <c:pt idx="435">
                  <c:v>40713.25</c:v>
                </c:pt>
                <c:pt idx="436">
                  <c:v>40713.291666666664</c:v>
                </c:pt>
                <c:pt idx="437">
                  <c:v>40713.333333333336</c:v>
                </c:pt>
                <c:pt idx="438">
                  <c:v>40713.375</c:v>
                </c:pt>
                <c:pt idx="439">
                  <c:v>40713.416666666664</c:v>
                </c:pt>
                <c:pt idx="440">
                  <c:v>40713.458333333336</c:v>
                </c:pt>
                <c:pt idx="441">
                  <c:v>40713.5</c:v>
                </c:pt>
                <c:pt idx="442">
                  <c:v>40713.541666666664</c:v>
                </c:pt>
                <c:pt idx="443">
                  <c:v>40713.583333333336</c:v>
                </c:pt>
                <c:pt idx="444">
                  <c:v>40713.625</c:v>
                </c:pt>
                <c:pt idx="445">
                  <c:v>40713.666666666664</c:v>
                </c:pt>
                <c:pt idx="446">
                  <c:v>40713.708333333336</c:v>
                </c:pt>
                <c:pt idx="447">
                  <c:v>40713.75</c:v>
                </c:pt>
                <c:pt idx="448">
                  <c:v>40713.791666666664</c:v>
                </c:pt>
                <c:pt idx="449">
                  <c:v>40713.833333333336</c:v>
                </c:pt>
                <c:pt idx="450">
                  <c:v>40713.875</c:v>
                </c:pt>
                <c:pt idx="451">
                  <c:v>40713.916666666664</c:v>
                </c:pt>
                <c:pt idx="452">
                  <c:v>40713.958333333336</c:v>
                </c:pt>
                <c:pt idx="453">
                  <c:v>40714</c:v>
                </c:pt>
                <c:pt idx="454">
                  <c:v>40714.041666666664</c:v>
                </c:pt>
                <c:pt idx="455">
                  <c:v>40714.083333333336</c:v>
                </c:pt>
                <c:pt idx="456">
                  <c:v>40714.125</c:v>
                </c:pt>
                <c:pt idx="457">
                  <c:v>40714.166666666664</c:v>
                </c:pt>
                <c:pt idx="458">
                  <c:v>40714.208333333336</c:v>
                </c:pt>
                <c:pt idx="459">
                  <c:v>40714.25</c:v>
                </c:pt>
                <c:pt idx="460">
                  <c:v>40714.291666666664</c:v>
                </c:pt>
                <c:pt idx="461">
                  <c:v>40714.333333333336</c:v>
                </c:pt>
                <c:pt idx="462">
                  <c:v>40714.375</c:v>
                </c:pt>
                <c:pt idx="463">
                  <c:v>40714.416666666664</c:v>
                </c:pt>
                <c:pt idx="464">
                  <c:v>40714.458333333336</c:v>
                </c:pt>
                <c:pt idx="465">
                  <c:v>40714.5</c:v>
                </c:pt>
                <c:pt idx="466">
                  <c:v>40714.541666666664</c:v>
                </c:pt>
                <c:pt idx="467">
                  <c:v>40714.583333333336</c:v>
                </c:pt>
                <c:pt idx="468">
                  <c:v>40714.625</c:v>
                </c:pt>
                <c:pt idx="469">
                  <c:v>40714.666666666664</c:v>
                </c:pt>
                <c:pt idx="470">
                  <c:v>40714.708333333336</c:v>
                </c:pt>
                <c:pt idx="471">
                  <c:v>40714.75</c:v>
                </c:pt>
                <c:pt idx="472">
                  <c:v>40714.791666666664</c:v>
                </c:pt>
                <c:pt idx="473">
                  <c:v>40714.833333333336</c:v>
                </c:pt>
                <c:pt idx="474">
                  <c:v>40714.875</c:v>
                </c:pt>
                <c:pt idx="475">
                  <c:v>40714.916666666664</c:v>
                </c:pt>
                <c:pt idx="476">
                  <c:v>40714.958333333336</c:v>
                </c:pt>
                <c:pt idx="477">
                  <c:v>40715</c:v>
                </c:pt>
                <c:pt idx="478">
                  <c:v>40715.041666666664</c:v>
                </c:pt>
                <c:pt idx="479">
                  <c:v>40715.083333333336</c:v>
                </c:pt>
                <c:pt idx="480">
                  <c:v>40715.125</c:v>
                </c:pt>
                <c:pt idx="481">
                  <c:v>40715.166666666664</c:v>
                </c:pt>
                <c:pt idx="482">
                  <c:v>40715.208333333336</c:v>
                </c:pt>
                <c:pt idx="483">
                  <c:v>40715.25</c:v>
                </c:pt>
                <c:pt idx="484">
                  <c:v>40715.291666666664</c:v>
                </c:pt>
                <c:pt idx="485">
                  <c:v>40715.333333333336</c:v>
                </c:pt>
                <c:pt idx="486">
                  <c:v>40715.375</c:v>
                </c:pt>
                <c:pt idx="487">
                  <c:v>40715.416666666664</c:v>
                </c:pt>
                <c:pt idx="488">
                  <c:v>40715.458333333336</c:v>
                </c:pt>
                <c:pt idx="489">
                  <c:v>40715.5</c:v>
                </c:pt>
                <c:pt idx="490">
                  <c:v>40715.541666666664</c:v>
                </c:pt>
                <c:pt idx="491">
                  <c:v>40715.583333333336</c:v>
                </c:pt>
                <c:pt idx="492">
                  <c:v>40715.625</c:v>
                </c:pt>
                <c:pt idx="493">
                  <c:v>40715.666666666664</c:v>
                </c:pt>
                <c:pt idx="494">
                  <c:v>40715.708333333336</c:v>
                </c:pt>
                <c:pt idx="495">
                  <c:v>40715.75</c:v>
                </c:pt>
                <c:pt idx="496">
                  <c:v>40715.791666666664</c:v>
                </c:pt>
                <c:pt idx="497">
                  <c:v>40715.833333333336</c:v>
                </c:pt>
                <c:pt idx="498">
                  <c:v>40715.875</c:v>
                </c:pt>
                <c:pt idx="499">
                  <c:v>40715.916666666664</c:v>
                </c:pt>
                <c:pt idx="500">
                  <c:v>40715.958333333336</c:v>
                </c:pt>
                <c:pt idx="501">
                  <c:v>40716</c:v>
                </c:pt>
                <c:pt idx="502">
                  <c:v>40716.041666666664</c:v>
                </c:pt>
                <c:pt idx="503">
                  <c:v>40716.083333333336</c:v>
                </c:pt>
                <c:pt idx="504">
                  <c:v>40716.125</c:v>
                </c:pt>
                <c:pt idx="505">
                  <c:v>40716.166666666664</c:v>
                </c:pt>
                <c:pt idx="506">
                  <c:v>40716.208333333336</c:v>
                </c:pt>
                <c:pt idx="507">
                  <c:v>40716.25</c:v>
                </c:pt>
                <c:pt idx="508">
                  <c:v>40716.291666666664</c:v>
                </c:pt>
                <c:pt idx="509">
                  <c:v>40716.333333333336</c:v>
                </c:pt>
                <c:pt idx="510">
                  <c:v>40716.375</c:v>
                </c:pt>
                <c:pt idx="511">
                  <c:v>40716.416666666664</c:v>
                </c:pt>
                <c:pt idx="512">
                  <c:v>40716.458333333336</c:v>
                </c:pt>
                <c:pt idx="513">
                  <c:v>40716.5</c:v>
                </c:pt>
                <c:pt idx="514">
                  <c:v>40716.541666666664</c:v>
                </c:pt>
                <c:pt idx="515">
                  <c:v>40716.583333333336</c:v>
                </c:pt>
                <c:pt idx="516">
                  <c:v>40716.625</c:v>
                </c:pt>
                <c:pt idx="517">
                  <c:v>40716.666666666664</c:v>
                </c:pt>
                <c:pt idx="518">
                  <c:v>40716.708333333336</c:v>
                </c:pt>
                <c:pt idx="519">
                  <c:v>40716.75</c:v>
                </c:pt>
                <c:pt idx="520">
                  <c:v>40716.791666666664</c:v>
                </c:pt>
                <c:pt idx="521">
                  <c:v>40716.833333333336</c:v>
                </c:pt>
                <c:pt idx="522">
                  <c:v>40716.875</c:v>
                </c:pt>
                <c:pt idx="523">
                  <c:v>40716.916666666664</c:v>
                </c:pt>
                <c:pt idx="524">
                  <c:v>40716.958333333336</c:v>
                </c:pt>
                <c:pt idx="525">
                  <c:v>40717</c:v>
                </c:pt>
                <c:pt idx="526">
                  <c:v>40717.041666666664</c:v>
                </c:pt>
                <c:pt idx="527">
                  <c:v>40717.083333333336</c:v>
                </c:pt>
                <c:pt idx="528">
                  <c:v>40717.125</c:v>
                </c:pt>
                <c:pt idx="529">
                  <c:v>40717.166666666664</c:v>
                </c:pt>
                <c:pt idx="530">
                  <c:v>40717.208333333336</c:v>
                </c:pt>
                <c:pt idx="531">
                  <c:v>40717.25</c:v>
                </c:pt>
                <c:pt idx="532">
                  <c:v>40717.291666666664</c:v>
                </c:pt>
                <c:pt idx="533">
                  <c:v>40717.333333333336</c:v>
                </c:pt>
                <c:pt idx="534">
                  <c:v>40717.375</c:v>
                </c:pt>
                <c:pt idx="535">
                  <c:v>40717.416666666664</c:v>
                </c:pt>
                <c:pt idx="536">
                  <c:v>40717.458333333336</c:v>
                </c:pt>
                <c:pt idx="537">
                  <c:v>40717.5</c:v>
                </c:pt>
                <c:pt idx="538">
                  <c:v>40717.541666666664</c:v>
                </c:pt>
                <c:pt idx="539">
                  <c:v>40717.583333333336</c:v>
                </c:pt>
                <c:pt idx="540">
                  <c:v>40717.625</c:v>
                </c:pt>
                <c:pt idx="541">
                  <c:v>40717.666666666664</c:v>
                </c:pt>
                <c:pt idx="542">
                  <c:v>40717.708333333336</c:v>
                </c:pt>
                <c:pt idx="543">
                  <c:v>40717.75</c:v>
                </c:pt>
                <c:pt idx="544">
                  <c:v>40717.791666666664</c:v>
                </c:pt>
                <c:pt idx="545">
                  <c:v>40717.833333333336</c:v>
                </c:pt>
                <c:pt idx="546">
                  <c:v>40717.875</c:v>
                </c:pt>
                <c:pt idx="547">
                  <c:v>40717.916666666664</c:v>
                </c:pt>
                <c:pt idx="548">
                  <c:v>40717.958333333336</c:v>
                </c:pt>
                <c:pt idx="549">
                  <c:v>40718</c:v>
                </c:pt>
                <c:pt idx="550">
                  <c:v>40718.041666666664</c:v>
                </c:pt>
                <c:pt idx="551">
                  <c:v>40718.083333333336</c:v>
                </c:pt>
                <c:pt idx="552">
                  <c:v>40718.125</c:v>
                </c:pt>
                <c:pt idx="553">
                  <c:v>40718.166666666664</c:v>
                </c:pt>
                <c:pt idx="554">
                  <c:v>40718.208333333336</c:v>
                </c:pt>
                <c:pt idx="555">
                  <c:v>40718.25</c:v>
                </c:pt>
                <c:pt idx="556">
                  <c:v>40718.291666666664</c:v>
                </c:pt>
                <c:pt idx="557">
                  <c:v>40718.333333333336</c:v>
                </c:pt>
                <c:pt idx="558">
                  <c:v>40718.375</c:v>
                </c:pt>
                <c:pt idx="559">
                  <c:v>40718.416666666664</c:v>
                </c:pt>
                <c:pt idx="560">
                  <c:v>40718.458333333336</c:v>
                </c:pt>
                <c:pt idx="561">
                  <c:v>40718.5</c:v>
                </c:pt>
                <c:pt idx="562">
                  <c:v>40718.541666666664</c:v>
                </c:pt>
                <c:pt idx="563">
                  <c:v>40718.583333333336</c:v>
                </c:pt>
                <c:pt idx="564">
                  <c:v>40718.625</c:v>
                </c:pt>
                <c:pt idx="565">
                  <c:v>40718.666666666664</c:v>
                </c:pt>
                <c:pt idx="566">
                  <c:v>40718.708333333336</c:v>
                </c:pt>
                <c:pt idx="567">
                  <c:v>40718.75</c:v>
                </c:pt>
                <c:pt idx="568">
                  <c:v>40718.791666666664</c:v>
                </c:pt>
                <c:pt idx="569">
                  <c:v>40718.833333333336</c:v>
                </c:pt>
                <c:pt idx="570">
                  <c:v>40718.875</c:v>
                </c:pt>
                <c:pt idx="571">
                  <c:v>40718.916666666664</c:v>
                </c:pt>
                <c:pt idx="572">
                  <c:v>40718.958333333336</c:v>
                </c:pt>
                <c:pt idx="573">
                  <c:v>40719</c:v>
                </c:pt>
                <c:pt idx="574">
                  <c:v>40719.041666666664</c:v>
                </c:pt>
                <c:pt idx="575">
                  <c:v>40719.083333333336</c:v>
                </c:pt>
                <c:pt idx="576">
                  <c:v>40719.125</c:v>
                </c:pt>
                <c:pt idx="577">
                  <c:v>40719.166666666664</c:v>
                </c:pt>
                <c:pt idx="578">
                  <c:v>40719.208333333336</c:v>
                </c:pt>
                <c:pt idx="579">
                  <c:v>40719.25</c:v>
                </c:pt>
                <c:pt idx="580">
                  <c:v>40719.291666666664</c:v>
                </c:pt>
                <c:pt idx="581">
                  <c:v>40719.333333333336</c:v>
                </c:pt>
                <c:pt idx="582">
                  <c:v>40719.375</c:v>
                </c:pt>
                <c:pt idx="583">
                  <c:v>40719.416666666664</c:v>
                </c:pt>
                <c:pt idx="584">
                  <c:v>40719.458333333336</c:v>
                </c:pt>
                <c:pt idx="585">
                  <c:v>40719.5</c:v>
                </c:pt>
                <c:pt idx="586">
                  <c:v>40719.541666666664</c:v>
                </c:pt>
                <c:pt idx="587">
                  <c:v>40719.583333333336</c:v>
                </c:pt>
                <c:pt idx="588">
                  <c:v>40719.625</c:v>
                </c:pt>
                <c:pt idx="589">
                  <c:v>40719.666666666664</c:v>
                </c:pt>
                <c:pt idx="590">
                  <c:v>40719.708333333336</c:v>
                </c:pt>
                <c:pt idx="591">
                  <c:v>40719.75</c:v>
                </c:pt>
                <c:pt idx="592">
                  <c:v>40719.791666666664</c:v>
                </c:pt>
                <c:pt idx="593">
                  <c:v>40719.833333333336</c:v>
                </c:pt>
                <c:pt idx="594">
                  <c:v>40719.875</c:v>
                </c:pt>
                <c:pt idx="595">
                  <c:v>40719.916666666664</c:v>
                </c:pt>
                <c:pt idx="596">
                  <c:v>40719.958333333336</c:v>
                </c:pt>
                <c:pt idx="597">
                  <c:v>40720</c:v>
                </c:pt>
                <c:pt idx="598">
                  <c:v>40720.041666666664</c:v>
                </c:pt>
                <c:pt idx="599">
                  <c:v>40720.083333333336</c:v>
                </c:pt>
                <c:pt idx="600">
                  <c:v>40720.125</c:v>
                </c:pt>
                <c:pt idx="601">
                  <c:v>40720.166666666664</c:v>
                </c:pt>
                <c:pt idx="602">
                  <c:v>40720.208333333336</c:v>
                </c:pt>
                <c:pt idx="603">
                  <c:v>40720.25</c:v>
                </c:pt>
                <c:pt idx="604">
                  <c:v>40720.291666666664</c:v>
                </c:pt>
                <c:pt idx="605">
                  <c:v>40720.333333333336</c:v>
                </c:pt>
                <c:pt idx="606">
                  <c:v>40720.375</c:v>
                </c:pt>
                <c:pt idx="607">
                  <c:v>40720.416666666664</c:v>
                </c:pt>
                <c:pt idx="608">
                  <c:v>40720.458333333336</c:v>
                </c:pt>
                <c:pt idx="609">
                  <c:v>40720.5</c:v>
                </c:pt>
                <c:pt idx="610">
                  <c:v>40720.541666666664</c:v>
                </c:pt>
                <c:pt idx="611">
                  <c:v>40720.583333333336</c:v>
                </c:pt>
                <c:pt idx="612">
                  <c:v>40720.625</c:v>
                </c:pt>
                <c:pt idx="613">
                  <c:v>40720.666666666664</c:v>
                </c:pt>
                <c:pt idx="614">
                  <c:v>40720.708333333336</c:v>
                </c:pt>
                <c:pt idx="615">
                  <c:v>40720.75</c:v>
                </c:pt>
                <c:pt idx="616">
                  <c:v>40720.791666666664</c:v>
                </c:pt>
                <c:pt idx="617">
                  <c:v>40720.833333333336</c:v>
                </c:pt>
                <c:pt idx="618">
                  <c:v>40720.875</c:v>
                </c:pt>
                <c:pt idx="619">
                  <c:v>40720.916666666664</c:v>
                </c:pt>
                <c:pt idx="620">
                  <c:v>40720.958333333336</c:v>
                </c:pt>
                <c:pt idx="621">
                  <c:v>40721</c:v>
                </c:pt>
                <c:pt idx="622">
                  <c:v>40721.041666666664</c:v>
                </c:pt>
                <c:pt idx="623">
                  <c:v>40721.083333333336</c:v>
                </c:pt>
                <c:pt idx="624">
                  <c:v>40721.125</c:v>
                </c:pt>
                <c:pt idx="625">
                  <c:v>40721.166666666664</c:v>
                </c:pt>
                <c:pt idx="626">
                  <c:v>40721.208333333336</c:v>
                </c:pt>
                <c:pt idx="627">
                  <c:v>40721.25</c:v>
                </c:pt>
                <c:pt idx="628">
                  <c:v>40721.291666666664</c:v>
                </c:pt>
                <c:pt idx="629">
                  <c:v>40721.333333333336</c:v>
                </c:pt>
                <c:pt idx="630">
                  <c:v>40721.375</c:v>
                </c:pt>
                <c:pt idx="631">
                  <c:v>40721.416666666664</c:v>
                </c:pt>
                <c:pt idx="632">
                  <c:v>40721.458333333336</c:v>
                </c:pt>
                <c:pt idx="633">
                  <c:v>40721.5</c:v>
                </c:pt>
                <c:pt idx="634">
                  <c:v>40721.541666666664</c:v>
                </c:pt>
                <c:pt idx="635">
                  <c:v>40721.583333333336</c:v>
                </c:pt>
                <c:pt idx="636">
                  <c:v>40721.625</c:v>
                </c:pt>
                <c:pt idx="637">
                  <c:v>40721.666666666664</c:v>
                </c:pt>
                <c:pt idx="638">
                  <c:v>40721.708333333336</c:v>
                </c:pt>
                <c:pt idx="639">
                  <c:v>40721.75</c:v>
                </c:pt>
                <c:pt idx="640">
                  <c:v>40721.791666666664</c:v>
                </c:pt>
                <c:pt idx="641">
                  <c:v>40721.833333333336</c:v>
                </c:pt>
                <c:pt idx="642">
                  <c:v>40721.875</c:v>
                </c:pt>
                <c:pt idx="643">
                  <c:v>40721.916666666664</c:v>
                </c:pt>
                <c:pt idx="644">
                  <c:v>40721.958333333336</c:v>
                </c:pt>
                <c:pt idx="645">
                  <c:v>40722</c:v>
                </c:pt>
                <c:pt idx="646">
                  <c:v>40722.041666666664</c:v>
                </c:pt>
                <c:pt idx="647">
                  <c:v>40722.083333333336</c:v>
                </c:pt>
                <c:pt idx="648">
                  <c:v>40722.125</c:v>
                </c:pt>
                <c:pt idx="649">
                  <c:v>40722.166666666664</c:v>
                </c:pt>
                <c:pt idx="650">
                  <c:v>40722.208333333336</c:v>
                </c:pt>
                <c:pt idx="651">
                  <c:v>40722.25</c:v>
                </c:pt>
                <c:pt idx="652">
                  <c:v>40722.291666666664</c:v>
                </c:pt>
                <c:pt idx="653">
                  <c:v>40722.333333333336</c:v>
                </c:pt>
                <c:pt idx="654">
                  <c:v>40722.375</c:v>
                </c:pt>
                <c:pt idx="655">
                  <c:v>40722.416666666664</c:v>
                </c:pt>
                <c:pt idx="656">
                  <c:v>40722.458333333336</c:v>
                </c:pt>
                <c:pt idx="657">
                  <c:v>40722.5</c:v>
                </c:pt>
                <c:pt idx="658">
                  <c:v>40722.541666666664</c:v>
                </c:pt>
                <c:pt idx="659">
                  <c:v>40722.583333333336</c:v>
                </c:pt>
                <c:pt idx="660">
                  <c:v>40722.625</c:v>
                </c:pt>
                <c:pt idx="661">
                  <c:v>40722.666666666664</c:v>
                </c:pt>
                <c:pt idx="662">
                  <c:v>40722.708333333336</c:v>
                </c:pt>
                <c:pt idx="663">
                  <c:v>40722.75</c:v>
                </c:pt>
                <c:pt idx="664">
                  <c:v>40722.791666666664</c:v>
                </c:pt>
                <c:pt idx="665">
                  <c:v>40722.833333333336</c:v>
                </c:pt>
                <c:pt idx="666">
                  <c:v>40722.875</c:v>
                </c:pt>
                <c:pt idx="667">
                  <c:v>40722.916666666664</c:v>
                </c:pt>
                <c:pt idx="668">
                  <c:v>40722.958333333336</c:v>
                </c:pt>
                <c:pt idx="669">
                  <c:v>40723</c:v>
                </c:pt>
                <c:pt idx="670">
                  <c:v>40723.041666666664</c:v>
                </c:pt>
                <c:pt idx="671">
                  <c:v>40723.083333333336</c:v>
                </c:pt>
                <c:pt idx="672">
                  <c:v>40723.125</c:v>
                </c:pt>
                <c:pt idx="673">
                  <c:v>40723.166666666664</c:v>
                </c:pt>
                <c:pt idx="674">
                  <c:v>40723.208333333336</c:v>
                </c:pt>
                <c:pt idx="675">
                  <c:v>40723.25</c:v>
                </c:pt>
                <c:pt idx="676">
                  <c:v>40723.291666666664</c:v>
                </c:pt>
                <c:pt idx="677">
                  <c:v>40723.333333333336</c:v>
                </c:pt>
                <c:pt idx="678">
                  <c:v>40723.375</c:v>
                </c:pt>
                <c:pt idx="679">
                  <c:v>40723.416666666664</c:v>
                </c:pt>
                <c:pt idx="680">
                  <c:v>40723.458333333336</c:v>
                </c:pt>
                <c:pt idx="681">
                  <c:v>40723.5</c:v>
                </c:pt>
                <c:pt idx="682">
                  <c:v>40723.541666666664</c:v>
                </c:pt>
                <c:pt idx="683">
                  <c:v>40723.583333333336</c:v>
                </c:pt>
                <c:pt idx="684">
                  <c:v>40723.625</c:v>
                </c:pt>
                <c:pt idx="685">
                  <c:v>40723.666666666664</c:v>
                </c:pt>
                <c:pt idx="686">
                  <c:v>40723.708333333336</c:v>
                </c:pt>
                <c:pt idx="687">
                  <c:v>40723.75</c:v>
                </c:pt>
                <c:pt idx="688">
                  <c:v>40723.791666666664</c:v>
                </c:pt>
                <c:pt idx="689">
                  <c:v>40723.833333333336</c:v>
                </c:pt>
                <c:pt idx="690">
                  <c:v>40723.875</c:v>
                </c:pt>
                <c:pt idx="691">
                  <c:v>40723.916666666664</c:v>
                </c:pt>
                <c:pt idx="692">
                  <c:v>40723.958333333336</c:v>
                </c:pt>
                <c:pt idx="693">
                  <c:v>40724</c:v>
                </c:pt>
                <c:pt idx="694">
                  <c:v>40724.041666666664</c:v>
                </c:pt>
                <c:pt idx="695">
                  <c:v>40724.083333333336</c:v>
                </c:pt>
                <c:pt idx="696">
                  <c:v>40724.125</c:v>
                </c:pt>
                <c:pt idx="697">
                  <c:v>40724.166666666664</c:v>
                </c:pt>
                <c:pt idx="698">
                  <c:v>40724.208333333336</c:v>
                </c:pt>
                <c:pt idx="699">
                  <c:v>40724.25</c:v>
                </c:pt>
                <c:pt idx="700">
                  <c:v>40724.291666666664</c:v>
                </c:pt>
                <c:pt idx="701">
                  <c:v>40724.333333333336</c:v>
                </c:pt>
                <c:pt idx="702">
                  <c:v>40724.375</c:v>
                </c:pt>
                <c:pt idx="703">
                  <c:v>40724.416666666664</c:v>
                </c:pt>
                <c:pt idx="704">
                  <c:v>40724.458333333336</c:v>
                </c:pt>
                <c:pt idx="705">
                  <c:v>40724.5</c:v>
                </c:pt>
                <c:pt idx="706">
                  <c:v>40724.541666666664</c:v>
                </c:pt>
                <c:pt idx="707">
                  <c:v>40724.583333333336</c:v>
                </c:pt>
                <c:pt idx="708">
                  <c:v>40724.625</c:v>
                </c:pt>
                <c:pt idx="709">
                  <c:v>40724.666666666664</c:v>
                </c:pt>
                <c:pt idx="710">
                  <c:v>40724.708333333336</c:v>
                </c:pt>
                <c:pt idx="711">
                  <c:v>40724.75</c:v>
                </c:pt>
                <c:pt idx="712">
                  <c:v>40724.791666666664</c:v>
                </c:pt>
                <c:pt idx="713">
                  <c:v>40724.833333333336</c:v>
                </c:pt>
                <c:pt idx="714">
                  <c:v>40724.875</c:v>
                </c:pt>
                <c:pt idx="715">
                  <c:v>40724.916666666664</c:v>
                </c:pt>
                <c:pt idx="716">
                  <c:v>40724.958333333336</c:v>
                </c:pt>
                <c:pt idx="717">
                  <c:v>40725</c:v>
                </c:pt>
                <c:pt idx="718">
                  <c:v>40725.041666666664</c:v>
                </c:pt>
                <c:pt idx="719">
                  <c:v>40725.083333333336</c:v>
                </c:pt>
                <c:pt idx="720">
                  <c:v>40725.125</c:v>
                </c:pt>
                <c:pt idx="721">
                  <c:v>40725.166666666664</c:v>
                </c:pt>
                <c:pt idx="722">
                  <c:v>40725.208333333336</c:v>
                </c:pt>
                <c:pt idx="723">
                  <c:v>40725.25</c:v>
                </c:pt>
                <c:pt idx="724">
                  <c:v>40725.291666666664</c:v>
                </c:pt>
                <c:pt idx="725">
                  <c:v>40725.333333333336</c:v>
                </c:pt>
                <c:pt idx="726">
                  <c:v>40725.375</c:v>
                </c:pt>
                <c:pt idx="727">
                  <c:v>40725.416666666664</c:v>
                </c:pt>
                <c:pt idx="728">
                  <c:v>40725.458333333336</c:v>
                </c:pt>
                <c:pt idx="729">
                  <c:v>40725.5</c:v>
                </c:pt>
                <c:pt idx="730">
                  <c:v>40725.541666666664</c:v>
                </c:pt>
                <c:pt idx="731">
                  <c:v>40725.583333333336</c:v>
                </c:pt>
                <c:pt idx="732">
                  <c:v>40725.625</c:v>
                </c:pt>
                <c:pt idx="733">
                  <c:v>40725.666666666664</c:v>
                </c:pt>
                <c:pt idx="734">
                  <c:v>40725.708333333336</c:v>
                </c:pt>
                <c:pt idx="735">
                  <c:v>40725.75</c:v>
                </c:pt>
                <c:pt idx="736">
                  <c:v>40725.791666666664</c:v>
                </c:pt>
                <c:pt idx="737">
                  <c:v>40725.833333333336</c:v>
                </c:pt>
                <c:pt idx="738">
                  <c:v>40725.875</c:v>
                </c:pt>
                <c:pt idx="739">
                  <c:v>40725.916666666664</c:v>
                </c:pt>
                <c:pt idx="740">
                  <c:v>40725.958333333336</c:v>
                </c:pt>
                <c:pt idx="741">
                  <c:v>40726</c:v>
                </c:pt>
                <c:pt idx="742">
                  <c:v>40726.041666666664</c:v>
                </c:pt>
                <c:pt idx="743">
                  <c:v>40726.083333333336</c:v>
                </c:pt>
                <c:pt idx="744">
                  <c:v>40726.125</c:v>
                </c:pt>
                <c:pt idx="745">
                  <c:v>40726.166666666664</c:v>
                </c:pt>
                <c:pt idx="746">
                  <c:v>40726.208333333336</c:v>
                </c:pt>
                <c:pt idx="747">
                  <c:v>40726.25</c:v>
                </c:pt>
                <c:pt idx="748">
                  <c:v>40726.291666666664</c:v>
                </c:pt>
                <c:pt idx="749">
                  <c:v>40726.333333333336</c:v>
                </c:pt>
                <c:pt idx="750">
                  <c:v>40726.375</c:v>
                </c:pt>
                <c:pt idx="751">
                  <c:v>40726.416666666664</c:v>
                </c:pt>
                <c:pt idx="752">
                  <c:v>40726.458333333336</c:v>
                </c:pt>
                <c:pt idx="753">
                  <c:v>40726.5</c:v>
                </c:pt>
                <c:pt idx="754">
                  <c:v>40726.541666666664</c:v>
                </c:pt>
                <c:pt idx="755">
                  <c:v>40726.583333333336</c:v>
                </c:pt>
                <c:pt idx="756">
                  <c:v>40726.625</c:v>
                </c:pt>
                <c:pt idx="757">
                  <c:v>40726.666666666664</c:v>
                </c:pt>
                <c:pt idx="758">
                  <c:v>40726.708333333336</c:v>
                </c:pt>
                <c:pt idx="759">
                  <c:v>40726.75</c:v>
                </c:pt>
                <c:pt idx="760">
                  <c:v>40726.791666666664</c:v>
                </c:pt>
                <c:pt idx="761">
                  <c:v>40726.833333333336</c:v>
                </c:pt>
                <c:pt idx="762">
                  <c:v>40726.875</c:v>
                </c:pt>
                <c:pt idx="763">
                  <c:v>40726.916666666664</c:v>
                </c:pt>
                <c:pt idx="764">
                  <c:v>40726.958333333336</c:v>
                </c:pt>
                <c:pt idx="765">
                  <c:v>40727</c:v>
                </c:pt>
                <c:pt idx="766">
                  <c:v>40727.041666666664</c:v>
                </c:pt>
                <c:pt idx="767">
                  <c:v>40727.083333333336</c:v>
                </c:pt>
                <c:pt idx="768">
                  <c:v>40727.125</c:v>
                </c:pt>
                <c:pt idx="769">
                  <c:v>40727.166666666664</c:v>
                </c:pt>
                <c:pt idx="770">
                  <c:v>40727.208333333336</c:v>
                </c:pt>
                <c:pt idx="771">
                  <c:v>40727.25</c:v>
                </c:pt>
                <c:pt idx="772">
                  <c:v>40727.291666666664</c:v>
                </c:pt>
                <c:pt idx="773">
                  <c:v>40727.333333333336</c:v>
                </c:pt>
                <c:pt idx="774">
                  <c:v>40727.375</c:v>
                </c:pt>
                <c:pt idx="775">
                  <c:v>40727.416666666664</c:v>
                </c:pt>
                <c:pt idx="776">
                  <c:v>40727.458333333336</c:v>
                </c:pt>
                <c:pt idx="777">
                  <c:v>40727.5</c:v>
                </c:pt>
                <c:pt idx="778">
                  <c:v>40727.541666666664</c:v>
                </c:pt>
                <c:pt idx="779">
                  <c:v>40727.583333333336</c:v>
                </c:pt>
                <c:pt idx="780">
                  <c:v>40727.625</c:v>
                </c:pt>
                <c:pt idx="781">
                  <c:v>40727.666666666664</c:v>
                </c:pt>
                <c:pt idx="782">
                  <c:v>40727.708333333336</c:v>
                </c:pt>
                <c:pt idx="783">
                  <c:v>40727.75</c:v>
                </c:pt>
                <c:pt idx="784">
                  <c:v>40727.791666666664</c:v>
                </c:pt>
                <c:pt idx="785">
                  <c:v>40727.833333333336</c:v>
                </c:pt>
                <c:pt idx="786">
                  <c:v>40727.875</c:v>
                </c:pt>
                <c:pt idx="787">
                  <c:v>40727.916666666664</c:v>
                </c:pt>
                <c:pt idx="788">
                  <c:v>40727.958333333336</c:v>
                </c:pt>
                <c:pt idx="789">
                  <c:v>40728</c:v>
                </c:pt>
                <c:pt idx="790">
                  <c:v>40728.041666666664</c:v>
                </c:pt>
                <c:pt idx="791">
                  <c:v>40728.083333333336</c:v>
                </c:pt>
                <c:pt idx="792">
                  <c:v>40728.125</c:v>
                </c:pt>
                <c:pt idx="793">
                  <c:v>40728.166666666664</c:v>
                </c:pt>
                <c:pt idx="794">
                  <c:v>40728.208333333336</c:v>
                </c:pt>
                <c:pt idx="795">
                  <c:v>40728.25</c:v>
                </c:pt>
                <c:pt idx="796">
                  <c:v>40728.291666666664</c:v>
                </c:pt>
                <c:pt idx="797">
                  <c:v>40728.333333333336</c:v>
                </c:pt>
                <c:pt idx="798">
                  <c:v>40728.375</c:v>
                </c:pt>
                <c:pt idx="799">
                  <c:v>40728.416666666664</c:v>
                </c:pt>
                <c:pt idx="800">
                  <c:v>40728.458333333336</c:v>
                </c:pt>
                <c:pt idx="801">
                  <c:v>40728.5</c:v>
                </c:pt>
                <c:pt idx="802">
                  <c:v>40728.541666666664</c:v>
                </c:pt>
                <c:pt idx="803">
                  <c:v>40728.583333333336</c:v>
                </c:pt>
                <c:pt idx="804">
                  <c:v>40728.625</c:v>
                </c:pt>
                <c:pt idx="805">
                  <c:v>40728.666666666664</c:v>
                </c:pt>
                <c:pt idx="806">
                  <c:v>40728.708333333336</c:v>
                </c:pt>
                <c:pt idx="807">
                  <c:v>40728.75</c:v>
                </c:pt>
                <c:pt idx="808">
                  <c:v>40728.791666666664</c:v>
                </c:pt>
                <c:pt idx="809">
                  <c:v>40728.833333333336</c:v>
                </c:pt>
                <c:pt idx="810">
                  <c:v>40728.875</c:v>
                </c:pt>
                <c:pt idx="811">
                  <c:v>40728.916666666664</c:v>
                </c:pt>
                <c:pt idx="812">
                  <c:v>40728.958333333336</c:v>
                </c:pt>
                <c:pt idx="813">
                  <c:v>40729</c:v>
                </c:pt>
                <c:pt idx="814">
                  <c:v>40729.041666666664</c:v>
                </c:pt>
                <c:pt idx="815">
                  <c:v>40729.083333333336</c:v>
                </c:pt>
                <c:pt idx="816">
                  <c:v>40729.125</c:v>
                </c:pt>
                <c:pt idx="817">
                  <c:v>40729.166666666664</c:v>
                </c:pt>
                <c:pt idx="818">
                  <c:v>40729.208333333336</c:v>
                </c:pt>
                <c:pt idx="819">
                  <c:v>40729.25</c:v>
                </c:pt>
                <c:pt idx="820">
                  <c:v>40729.291666666664</c:v>
                </c:pt>
                <c:pt idx="821">
                  <c:v>40729.333333333336</c:v>
                </c:pt>
                <c:pt idx="822">
                  <c:v>40729.375</c:v>
                </c:pt>
                <c:pt idx="823">
                  <c:v>40729.416666666664</c:v>
                </c:pt>
                <c:pt idx="824">
                  <c:v>40729.458333333336</c:v>
                </c:pt>
                <c:pt idx="825">
                  <c:v>40729.5</c:v>
                </c:pt>
                <c:pt idx="826">
                  <c:v>40729.541666666664</c:v>
                </c:pt>
                <c:pt idx="827">
                  <c:v>40729.583333333336</c:v>
                </c:pt>
                <c:pt idx="828">
                  <c:v>40729.625</c:v>
                </c:pt>
                <c:pt idx="829">
                  <c:v>40729.666666666664</c:v>
                </c:pt>
                <c:pt idx="830">
                  <c:v>40729.708333333336</c:v>
                </c:pt>
                <c:pt idx="831">
                  <c:v>40729.75</c:v>
                </c:pt>
                <c:pt idx="832">
                  <c:v>40729.791666666664</c:v>
                </c:pt>
                <c:pt idx="833">
                  <c:v>40729.833333333336</c:v>
                </c:pt>
                <c:pt idx="834">
                  <c:v>40729.875</c:v>
                </c:pt>
                <c:pt idx="835">
                  <c:v>40729.916666666664</c:v>
                </c:pt>
                <c:pt idx="836">
                  <c:v>40729.958333333336</c:v>
                </c:pt>
                <c:pt idx="837">
                  <c:v>40730</c:v>
                </c:pt>
                <c:pt idx="838">
                  <c:v>40730.041666666664</c:v>
                </c:pt>
                <c:pt idx="839">
                  <c:v>40730.083333333336</c:v>
                </c:pt>
                <c:pt idx="840">
                  <c:v>40730.125</c:v>
                </c:pt>
                <c:pt idx="841">
                  <c:v>40730.166666666664</c:v>
                </c:pt>
                <c:pt idx="842">
                  <c:v>40730.208333333336</c:v>
                </c:pt>
                <c:pt idx="843">
                  <c:v>40730.25</c:v>
                </c:pt>
                <c:pt idx="844">
                  <c:v>40730.291666666664</c:v>
                </c:pt>
                <c:pt idx="845">
                  <c:v>40730.333333333336</c:v>
                </c:pt>
                <c:pt idx="846">
                  <c:v>40730.375</c:v>
                </c:pt>
                <c:pt idx="847">
                  <c:v>40730.416666666664</c:v>
                </c:pt>
                <c:pt idx="848">
                  <c:v>40730.458333333336</c:v>
                </c:pt>
                <c:pt idx="849">
                  <c:v>40730.5</c:v>
                </c:pt>
                <c:pt idx="850">
                  <c:v>40730.541666666664</c:v>
                </c:pt>
                <c:pt idx="851">
                  <c:v>40730.583333333336</c:v>
                </c:pt>
                <c:pt idx="852">
                  <c:v>40730.625</c:v>
                </c:pt>
                <c:pt idx="853">
                  <c:v>40730.666666666664</c:v>
                </c:pt>
                <c:pt idx="854">
                  <c:v>40730.708333333336</c:v>
                </c:pt>
                <c:pt idx="855">
                  <c:v>40730.75</c:v>
                </c:pt>
                <c:pt idx="856">
                  <c:v>40730.791666666664</c:v>
                </c:pt>
                <c:pt idx="857">
                  <c:v>40730.833333333336</c:v>
                </c:pt>
                <c:pt idx="858">
                  <c:v>40730.875</c:v>
                </c:pt>
                <c:pt idx="859">
                  <c:v>40730.916666666664</c:v>
                </c:pt>
                <c:pt idx="860">
                  <c:v>40730.958333333336</c:v>
                </c:pt>
                <c:pt idx="861">
                  <c:v>40731</c:v>
                </c:pt>
                <c:pt idx="862">
                  <c:v>40731.041666666664</c:v>
                </c:pt>
                <c:pt idx="863">
                  <c:v>40731.083333333336</c:v>
                </c:pt>
                <c:pt idx="864">
                  <c:v>40731.125</c:v>
                </c:pt>
                <c:pt idx="865">
                  <c:v>40731.166666666664</c:v>
                </c:pt>
                <c:pt idx="866">
                  <c:v>40731.208333333336</c:v>
                </c:pt>
                <c:pt idx="867">
                  <c:v>40731.25</c:v>
                </c:pt>
                <c:pt idx="868">
                  <c:v>40731.291666666664</c:v>
                </c:pt>
                <c:pt idx="869">
                  <c:v>40731.333333333336</c:v>
                </c:pt>
                <c:pt idx="870">
                  <c:v>40731.375</c:v>
                </c:pt>
                <c:pt idx="871">
                  <c:v>40731.416666666664</c:v>
                </c:pt>
                <c:pt idx="872">
                  <c:v>40731.458333333336</c:v>
                </c:pt>
                <c:pt idx="873">
                  <c:v>40731.5</c:v>
                </c:pt>
                <c:pt idx="874">
                  <c:v>40731.541666666664</c:v>
                </c:pt>
                <c:pt idx="875">
                  <c:v>40731.583333333336</c:v>
                </c:pt>
                <c:pt idx="876">
                  <c:v>40731.625</c:v>
                </c:pt>
                <c:pt idx="877">
                  <c:v>40731.666666666664</c:v>
                </c:pt>
                <c:pt idx="878">
                  <c:v>40731.708333333336</c:v>
                </c:pt>
                <c:pt idx="879">
                  <c:v>40731.75</c:v>
                </c:pt>
                <c:pt idx="880">
                  <c:v>40731.791666666664</c:v>
                </c:pt>
                <c:pt idx="881">
                  <c:v>40731.833333333336</c:v>
                </c:pt>
                <c:pt idx="882">
                  <c:v>40731.875</c:v>
                </c:pt>
                <c:pt idx="883">
                  <c:v>40731.916666666664</c:v>
                </c:pt>
                <c:pt idx="884">
                  <c:v>40731.958333333336</c:v>
                </c:pt>
                <c:pt idx="885">
                  <c:v>40732</c:v>
                </c:pt>
                <c:pt idx="886">
                  <c:v>40732.041666666664</c:v>
                </c:pt>
                <c:pt idx="887">
                  <c:v>40732.083333333328</c:v>
                </c:pt>
                <c:pt idx="888">
                  <c:v>40732.124999999993</c:v>
                </c:pt>
                <c:pt idx="889">
                  <c:v>40732.166666666657</c:v>
                </c:pt>
                <c:pt idx="890">
                  <c:v>40732.208333333321</c:v>
                </c:pt>
                <c:pt idx="891">
                  <c:v>40732.249999999985</c:v>
                </c:pt>
                <c:pt idx="892">
                  <c:v>40732.29166666665</c:v>
                </c:pt>
                <c:pt idx="893">
                  <c:v>40732.333333333314</c:v>
                </c:pt>
                <c:pt idx="894">
                  <c:v>40732.374999999978</c:v>
                </c:pt>
                <c:pt idx="895">
                  <c:v>40732.416666666642</c:v>
                </c:pt>
                <c:pt idx="896">
                  <c:v>40732.458333333307</c:v>
                </c:pt>
                <c:pt idx="897">
                  <c:v>40732.499999999971</c:v>
                </c:pt>
                <c:pt idx="898">
                  <c:v>40732.541666666635</c:v>
                </c:pt>
                <c:pt idx="899">
                  <c:v>40732.583333333299</c:v>
                </c:pt>
                <c:pt idx="900">
                  <c:v>40732.624999999964</c:v>
                </c:pt>
                <c:pt idx="901">
                  <c:v>40732.666666666628</c:v>
                </c:pt>
                <c:pt idx="902">
                  <c:v>40732.708333333292</c:v>
                </c:pt>
                <c:pt idx="903">
                  <c:v>40732.749999999956</c:v>
                </c:pt>
                <c:pt idx="904">
                  <c:v>40732.791666666621</c:v>
                </c:pt>
                <c:pt idx="905">
                  <c:v>40732.833333333285</c:v>
                </c:pt>
                <c:pt idx="906">
                  <c:v>40732.874999999949</c:v>
                </c:pt>
                <c:pt idx="907">
                  <c:v>40732.916666666613</c:v>
                </c:pt>
                <c:pt idx="908">
                  <c:v>40732.958333333278</c:v>
                </c:pt>
                <c:pt idx="909">
                  <c:v>40732.999999999942</c:v>
                </c:pt>
                <c:pt idx="910">
                  <c:v>40733.041666666606</c:v>
                </c:pt>
                <c:pt idx="911">
                  <c:v>40733.08333333327</c:v>
                </c:pt>
                <c:pt idx="912">
                  <c:v>40733.124999999935</c:v>
                </c:pt>
                <c:pt idx="913">
                  <c:v>40733.166666666599</c:v>
                </c:pt>
                <c:pt idx="914">
                  <c:v>40733.208333333263</c:v>
                </c:pt>
                <c:pt idx="915">
                  <c:v>40733.249999999927</c:v>
                </c:pt>
                <c:pt idx="916">
                  <c:v>40733.291666666591</c:v>
                </c:pt>
                <c:pt idx="917">
                  <c:v>40733.333333333256</c:v>
                </c:pt>
                <c:pt idx="918">
                  <c:v>40733.37499999992</c:v>
                </c:pt>
                <c:pt idx="919">
                  <c:v>40733.416666666584</c:v>
                </c:pt>
                <c:pt idx="920">
                  <c:v>40733.458333333248</c:v>
                </c:pt>
                <c:pt idx="921">
                  <c:v>40733.499999999913</c:v>
                </c:pt>
                <c:pt idx="922">
                  <c:v>40733.541666666577</c:v>
                </c:pt>
                <c:pt idx="923">
                  <c:v>40733.583333333241</c:v>
                </c:pt>
                <c:pt idx="924">
                  <c:v>40733.624999999905</c:v>
                </c:pt>
                <c:pt idx="925">
                  <c:v>40733.66666666657</c:v>
                </c:pt>
                <c:pt idx="926">
                  <c:v>40733.708333333234</c:v>
                </c:pt>
                <c:pt idx="927">
                  <c:v>40733.749999999898</c:v>
                </c:pt>
                <c:pt idx="928">
                  <c:v>40733.791666666562</c:v>
                </c:pt>
                <c:pt idx="929">
                  <c:v>40733.833333333227</c:v>
                </c:pt>
                <c:pt idx="930">
                  <c:v>40733.874999999891</c:v>
                </c:pt>
                <c:pt idx="931">
                  <c:v>40733.916666666555</c:v>
                </c:pt>
                <c:pt idx="932">
                  <c:v>40733.958333333219</c:v>
                </c:pt>
                <c:pt idx="933">
                  <c:v>40733.999999999884</c:v>
                </c:pt>
                <c:pt idx="934">
                  <c:v>40734.041666666548</c:v>
                </c:pt>
                <c:pt idx="935">
                  <c:v>40734.083333333212</c:v>
                </c:pt>
                <c:pt idx="936">
                  <c:v>40734.124999999876</c:v>
                </c:pt>
                <c:pt idx="937">
                  <c:v>40734.166666666541</c:v>
                </c:pt>
                <c:pt idx="938">
                  <c:v>40734.208333333205</c:v>
                </c:pt>
                <c:pt idx="939">
                  <c:v>40734.249999999869</c:v>
                </c:pt>
                <c:pt idx="940">
                  <c:v>40734.291666666533</c:v>
                </c:pt>
                <c:pt idx="941">
                  <c:v>40734.333333333198</c:v>
                </c:pt>
                <c:pt idx="942">
                  <c:v>40734.374999999862</c:v>
                </c:pt>
                <c:pt idx="943">
                  <c:v>40734.416666666526</c:v>
                </c:pt>
                <c:pt idx="944">
                  <c:v>40734.45833333319</c:v>
                </c:pt>
                <c:pt idx="945">
                  <c:v>40734.499999999854</c:v>
                </c:pt>
                <c:pt idx="946">
                  <c:v>40734.541666666519</c:v>
                </c:pt>
                <c:pt idx="947">
                  <c:v>40734.583333333183</c:v>
                </c:pt>
                <c:pt idx="948">
                  <c:v>40734.624999999847</c:v>
                </c:pt>
                <c:pt idx="949">
                  <c:v>40734.666666666511</c:v>
                </c:pt>
                <c:pt idx="950">
                  <c:v>40734.708333333176</c:v>
                </c:pt>
                <c:pt idx="951">
                  <c:v>40734.74999999984</c:v>
                </c:pt>
                <c:pt idx="952">
                  <c:v>40734.791666666504</c:v>
                </c:pt>
                <c:pt idx="953">
                  <c:v>40734.833333333168</c:v>
                </c:pt>
                <c:pt idx="954">
                  <c:v>40734.874999999833</c:v>
                </c:pt>
                <c:pt idx="955">
                  <c:v>40734.916666666497</c:v>
                </c:pt>
                <c:pt idx="956">
                  <c:v>40734.958333333161</c:v>
                </c:pt>
                <c:pt idx="957">
                  <c:v>40734.999999999825</c:v>
                </c:pt>
                <c:pt idx="958">
                  <c:v>40735.04166666649</c:v>
                </c:pt>
                <c:pt idx="959">
                  <c:v>40735.083333333154</c:v>
                </c:pt>
                <c:pt idx="960">
                  <c:v>40735.124999999818</c:v>
                </c:pt>
                <c:pt idx="961">
                  <c:v>40735.166666666482</c:v>
                </c:pt>
                <c:pt idx="962">
                  <c:v>40735.208333333147</c:v>
                </c:pt>
                <c:pt idx="963">
                  <c:v>40735.249999999811</c:v>
                </c:pt>
                <c:pt idx="964">
                  <c:v>40735.291666666475</c:v>
                </c:pt>
                <c:pt idx="965">
                  <c:v>40735.333333333139</c:v>
                </c:pt>
                <c:pt idx="966">
                  <c:v>40735.374999999804</c:v>
                </c:pt>
              </c:numCache>
            </c:numRef>
          </c:xVal>
          <c:yVal>
            <c:numRef>
              <c:f>'Rubicon Flows'!$B$2895:$B$3861</c:f>
              <c:numCache>
                <c:formatCode>0</c:formatCode>
                <c:ptCount val="967"/>
                <c:pt idx="0">
                  <c:v>151.5</c:v>
                </c:pt>
                <c:pt idx="1">
                  <c:v>151.5</c:v>
                </c:pt>
                <c:pt idx="2">
                  <c:v>151.5</c:v>
                </c:pt>
                <c:pt idx="3">
                  <c:v>151.5</c:v>
                </c:pt>
                <c:pt idx="4">
                  <c:v>151.5</c:v>
                </c:pt>
                <c:pt idx="5">
                  <c:v>151.5</c:v>
                </c:pt>
                <c:pt idx="6">
                  <c:v>151.5</c:v>
                </c:pt>
                <c:pt idx="7">
                  <c:v>151.5</c:v>
                </c:pt>
                <c:pt idx="8">
                  <c:v>151.5</c:v>
                </c:pt>
                <c:pt idx="9">
                  <c:v>151.5</c:v>
                </c:pt>
                <c:pt idx="10">
                  <c:v>151.5</c:v>
                </c:pt>
                <c:pt idx="11">
                  <c:v>151.5</c:v>
                </c:pt>
                <c:pt idx="12">
                  <c:v>153.5</c:v>
                </c:pt>
                <c:pt idx="13">
                  <c:v>157.69999999999999</c:v>
                </c:pt>
                <c:pt idx="14">
                  <c:v>159.80000000000001</c:v>
                </c:pt>
                <c:pt idx="15">
                  <c:v>159.80000000000001</c:v>
                </c:pt>
                <c:pt idx="16">
                  <c:v>161.9</c:v>
                </c:pt>
                <c:pt idx="17">
                  <c:v>161.9</c:v>
                </c:pt>
                <c:pt idx="18">
                  <c:v>164</c:v>
                </c:pt>
                <c:pt idx="19">
                  <c:v>164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161.9</c:v>
                </c:pt>
                <c:pt idx="24">
                  <c:v>159.80000000000001</c:v>
                </c:pt>
                <c:pt idx="25">
                  <c:v>157.69999999999999</c:v>
                </c:pt>
                <c:pt idx="26">
                  <c:v>155.6</c:v>
                </c:pt>
                <c:pt idx="27">
                  <c:v>155.6</c:v>
                </c:pt>
                <c:pt idx="28">
                  <c:v>155.6</c:v>
                </c:pt>
                <c:pt idx="29">
                  <c:v>153.5</c:v>
                </c:pt>
                <c:pt idx="30">
                  <c:v>153.5</c:v>
                </c:pt>
                <c:pt idx="31">
                  <c:v>151.5</c:v>
                </c:pt>
                <c:pt idx="32">
                  <c:v>151.5</c:v>
                </c:pt>
                <c:pt idx="33">
                  <c:v>151.5</c:v>
                </c:pt>
                <c:pt idx="34">
                  <c:v>151.5</c:v>
                </c:pt>
                <c:pt idx="35">
                  <c:v>151.5</c:v>
                </c:pt>
                <c:pt idx="36">
                  <c:v>151.5</c:v>
                </c:pt>
                <c:pt idx="37">
                  <c:v>153.5</c:v>
                </c:pt>
                <c:pt idx="38">
                  <c:v>155.6</c:v>
                </c:pt>
                <c:pt idx="39">
                  <c:v>155.6</c:v>
                </c:pt>
                <c:pt idx="40">
                  <c:v>157.69999999999999</c:v>
                </c:pt>
                <c:pt idx="41">
                  <c:v>157.69999999999999</c:v>
                </c:pt>
                <c:pt idx="42">
                  <c:v>157.69999999999999</c:v>
                </c:pt>
                <c:pt idx="43">
                  <c:v>157.69999999999999</c:v>
                </c:pt>
                <c:pt idx="44">
                  <c:v>157.69999999999999</c:v>
                </c:pt>
                <c:pt idx="45">
                  <c:v>157.69999999999999</c:v>
                </c:pt>
                <c:pt idx="46">
                  <c:v>157.69999999999999</c:v>
                </c:pt>
                <c:pt idx="47">
                  <c:v>155.6</c:v>
                </c:pt>
                <c:pt idx="48">
                  <c:v>155.6</c:v>
                </c:pt>
                <c:pt idx="49">
                  <c:v>155.6</c:v>
                </c:pt>
                <c:pt idx="50">
                  <c:v>153.5</c:v>
                </c:pt>
                <c:pt idx="51">
                  <c:v>153.5</c:v>
                </c:pt>
                <c:pt idx="52">
                  <c:v>153.5</c:v>
                </c:pt>
                <c:pt idx="53">
                  <c:v>151.5</c:v>
                </c:pt>
                <c:pt idx="54">
                  <c:v>151.5</c:v>
                </c:pt>
                <c:pt idx="55">
                  <c:v>151.5</c:v>
                </c:pt>
                <c:pt idx="56">
                  <c:v>149.4</c:v>
                </c:pt>
                <c:pt idx="57">
                  <c:v>149.4</c:v>
                </c:pt>
                <c:pt idx="58">
                  <c:v>149.4</c:v>
                </c:pt>
                <c:pt idx="59">
                  <c:v>147.4</c:v>
                </c:pt>
                <c:pt idx="60">
                  <c:v>147.4</c:v>
                </c:pt>
                <c:pt idx="61">
                  <c:v>143.4</c:v>
                </c:pt>
                <c:pt idx="62">
                  <c:v>145.4</c:v>
                </c:pt>
                <c:pt idx="63">
                  <c:v>143.4</c:v>
                </c:pt>
                <c:pt idx="64">
                  <c:v>143.4</c:v>
                </c:pt>
                <c:pt idx="65">
                  <c:v>143.4</c:v>
                </c:pt>
                <c:pt idx="66">
                  <c:v>143.4</c:v>
                </c:pt>
                <c:pt idx="67">
                  <c:v>143.4</c:v>
                </c:pt>
                <c:pt idx="68">
                  <c:v>143.4</c:v>
                </c:pt>
                <c:pt idx="69">
                  <c:v>143.4</c:v>
                </c:pt>
                <c:pt idx="70">
                  <c:v>143.4</c:v>
                </c:pt>
                <c:pt idx="71">
                  <c:v>143.4</c:v>
                </c:pt>
                <c:pt idx="72">
                  <c:v>143.4</c:v>
                </c:pt>
                <c:pt idx="73">
                  <c:v>143.4</c:v>
                </c:pt>
                <c:pt idx="74">
                  <c:v>143.4</c:v>
                </c:pt>
                <c:pt idx="75">
                  <c:v>143.4</c:v>
                </c:pt>
                <c:pt idx="76">
                  <c:v>143.4</c:v>
                </c:pt>
                <c:pt idx="77">
                  <c:v>143.4</c:v>
                </c:pt>
                <c:pt idx="78">
                  <c:v>143.4</c:v>
                </c:pt>
                <c:pt idx="79">
                  <c:v>143.4</c:v>
                </c:pt>
                <c:pt idx="80">
                  <c:v>143.4</c:v>
                </c:pt>
                <c:pt idx="81">
                  <c:v>145.4</c:v>
                </c:pt>
                <c:pt idx="82">
                  <c:v>145.4</c:v>
                </c:pt>
                <c:pt idx="83">
                  <c:v>149.4</c:v>
                </c:pt>
                <c:pt idx="84">
                  <c:v>151.5</c:v>
                </c:pt>
                <c:pt idx="85">
                  <c:v>153.5</c:v>
                </c:pt>
                <c:pt idx="86">
                  <c:v>155.6</c:v>
                </c:pt>
                <c:pt idx="87">
                  <c:v>157.69999999999999</c:v>
                </c:pt>
                <c:pt idx="88">
                  <c:v>159.80000000000001</c:v>
                </c:pt>
                <c:pt idx="89">
                  <c:v>159.80000000000001</c:v>
                </c:pt>
                <c:pt idx="90">
                  <c:v>159.80000000000001</c:v>
                </c:pt>
                <c:pt idx="91">
                  <c:v>159.80000000000001</c:v>
                </c:pt>
                <c:pt idx="92">
                  <c:v>157.69999999999999</c:v>
                </c:pt>
                <c:pt idx="93">
                  <c:v>159.80000000000001</c:v>
                </c:pt>
                <c:pt idx="94">
                  <c:v>157.69999999999999</c:v>
                </c:pt>
                <c:pt idx="95">
                  <c:v>157.69999999999999</c:v>
                </c:pt>
                <c:pt idx="96">
                  <c:v>157.69999999999999</c:v>
                </c:pt>
                <c:pt idx="97">
                  <c:v>157.69999999999999</c:v>
                </c:pt>
                <c:pt idx="98">
                  <c:v>155.6</c:v>
                </c:pt>
                <c:pt idx="99">
                  <c:v>157.69999999999999</c:v>
                </c:pt>
                <c:pt idx="100">
                  <c:v>155.6</c:v>
                </c:pt>
                <c:pt idx="101">
                  <c:v>157.69999999999999</c:v>
                </c:pt>
                <c:pt idx="102">
                  <c:v>157.69999999999999</c:v>
                </c:pt>
                <c:pt idx="103">
                  <c:v>157.69999999999999</c:v>
                </c:pt>
                <c:pt idx="104">
                  <c:v>157.69999999999999</c:v>
                </c:pt>
                <c:pt idx="105">
                  <c:v>159.80000000000001</c:v>
                </c:pt>
                <c:pt idx="106">
                  <c:v>161.9</c:v>
                </c:pt>
                <c:pt idx="107">
                  <c:v>159.80000000000001</c:v>
                </c:pt>
                <c:pt idx="108">
                  <c:v>161.9</c:v>
                </c:pt>
                <c:pt idx="109">
                  <c:v>161.9</c:v>
                </c:pt>
                <c:pt idx="110">
                  <c:v>161.9</c:v>
                </c:pt>
                <c:pt idx="111">
                  <c:v>166.2</c:v>
                </c:pt>
                <c:pt idx="112">
                  <c:v>172.7</c:v>
                </c:pt>
                <c:pt idx="113">
                  <c:v>179.4</c:v>
                </c:pt>
                <c:pt idx="114">
                  <c:v>186.2</c:v>
                </c:pt>
                <c:pt idx="115">
                  <c:v>193.2</c:v>
                </c:pt>
                <c:pt idx="116">
                  <c:v>197.9</c:v>
                </c:pt>
                <c:pt idx="117">
                  <c:v>202.7</c:v>
                </c:pt>
                <c:pt idx="118">
                  <c:v>207.5</c:v>
                </c:pt>
                <c:pt idx="119">
                  <c:v>215.6</c:v>
                </c:pt>
                <c:pt idx="120">
                  <c:v>227.2</c:v>
                </c:pt>
                <c:pt idx="121">
                  <c:v>239.1</c:v>
                </c:pt>
                <c:pt idx="122">
                  <c:v>254.5</c:v>
                </c:pt>
                <c:pt idx="123">
                  <c:v>273.8</c:v>
                </c:pt>
                <c:pt idx="124">
                  <c:v>287.2</c:v>
                </c:pt>
                <c:pt idx="125">
                  <c:v>297.5</c:v>
                </c:pt>
                <c:pt idx="126">
                  <c:v>308</c:v>
                </c:pt>
                <c:pt idx="127">
                  <c:v>311.60000000000002</c:v>
                </c:pt>
                <c:pt idx="128">
                  <c:v>318.7</c:v>
                </c:pt>
                <c:pt idx="129">
                  <c:v>318.7</c:v>
                </c:pt>
                <c:pt idx="130">
                  <c:v>326</c:v>
                </c:pt>
                <c:pt idx="131">
                  <c:v>326</c:v>
                </c:pt>
                <c:pt idx="132">
                  <c:v>318.7</c:v>
                </c:pt>
                <c:pt idx="133">
                  <c:v>315.10000000000002</c:v>
                </c:pt>
                <c:pt idx="134">
                  <c:v>308</c:v>
                </c:pt>
                <c:pt idx="135">
                  <c:v>304.5</c:v>
                </c:pt>
                <c:pt idx="136">
                  <c:v>294</c:v>
                </c:pt>
                <c:pt idx="137">
                  <c:v>287.2</c:v>
                </c:pt>
                <c:pt idx="138">
                  <c:v>280.5</c:v>
                </c:pt>
                <c:pt idx="139">
                  <c:v>273.8</c:v>
                </c:pt>
                <c:pt idx="140">
                  <c:v>267.3</c:v>
                </c:pt>
                <c:pt idx="141">
                  <c:v>260.8</c:v>
                </c:pt>
                <c:pt idx="142">
                  <c:v>254.5</c:v>
                </c:pt>
                <c:pt idx="143">
                  <c:v>251.4</c:v>
                </c:pt>
                <c:pt idx="144">
                  <c:v>245.2</c:v>
                </c:pt>
                <c:pt idx="145">
                  <c:v>245.2</c:v>
                </c:pt>
                <c:pt idx="146">
                  <c:v>239.1</c:v>
                </c:pt>
                <c:pt idx="147">
                  <c:v>236.1</c:v>
                </c:pt>
                <c:pt idx="148">
                  <c:v>230.1</c:v>
                </c:pt>
                <c:pt idx="149">
                  <c:v>227.2</c:v>
                </c:pt>
                <c:pt idx="150">
                  <c:v>224.2</c:v>
                </c:pt>
                <c:pt idx="151">
                  <c:v>224.2</c:v>
                </c:pt>
                <c:pt idx="152">
                  <c:v>221.3</c:v>
                </c:pt>
                <c:pt idx="153">
                  <c:v>218.5</c:v>
                </c:pt>
                <c:pt idx="154">
                  <c:v>212.8</c:v>
                </c:pt>
                <c:pt idx="155">
                  <c:v>210</c:v>
                </c:pt>
                <c:pt idx="156">
                  <c:v>207.5</c:v>
                </c:pt>
                <c:pt idx="157">
                  <c:v>205.1</c:v>
                </c:pt>
                <c:pt idx="158">
                  <c:v>205.1</c:v>
                </c:pt>
                <c:pt idx="159">
                  <c:v>205.1</c:v>
                </c:pt>
                <c:pt idx="160">
                  <c:v>205.1</c:v>
                </c:pt>
                <c:pt idx="161">
                  <c:v>207.5</c:v>
                </c:pt>
                <c:pt idx="162">
                  <c:v>207.5</c:v>
                </c:pt>
                <c:pt idx="163">
                  <c:v>210</c:v>
                </c:pt>
                <c:pt idx="164">
                  <c:v>210</c:v>
                </c:pt>
                <c:pt idx="165">
                  <c:v>212.8</c:v>
                </c:pt>
                <c:pt idx="166">
                  <c:v>212.8</c:v>
                </c:pt>
                <c:pt idx="167">
                  <c:v>212.8</c:v>
                </c:pt>
                <c:pt idx="168">
                  <c:v>210</c:v>
                </c:pt>
                <c:pt idx="169">
                  <c:v>210</c:v>
                </c:pt>
                <c:pt idx="170">
                  <c:v>207.5</c:v>
                </c:pt>
                <c:pt idx="171">
                  <c:v>207.5</c:v>
                </c:pt>
                <c:pt idx="172">
                  <c:v>205.1</c:v>
                </c:pt>
                <c:pt idx="173">
                  <c:v>202.7</c:v>
                </c:pt>
                <c:pt idx="174">
                  <c:v>202.7</c:v>
                </c:pt>
                <c:pt idx="175">
                  <c:v>200.3</c:v>
                </c:pt>
                <c:pt idx="176">
                  <c:v>200.3</c:v>
                </c:pt>
                <c:pt idx="177">
                  <c:v>197.9</c:v>
                </c:pt>
                <c:pt idx="178">
                  <c:v>195.5</c:v>
                </c:pt>
                <c:pt idx="179">
                  <c:v>193.2</c:v>
                </c:pt>
                <c:pt idx="180">
                  <c:v>190.8</c:v>
                </c:pt>
                <c:pt idx="181">
                  <c:v>190.8</c:v>
                </c:pt>
                <c:pt idx="182">
                  <c:v>190.8</c:v>
                </c:pt>
                <c:pt idx="183">
                  <c:v>190.8</c:v>
                </c:pt>
                <c:pt idx="184">
                  <c:v>233.1</c:v>
                </c:pt>
                <c:pt idx="185">
                  <c:v>301</c:v>
                </c:pt>
                <c:pt idx="186">
                  <c:v>344.7</c:v>
                </c:pt>
                <c:pt idx="187">
                  <c:v>429.8</c:v>
                </c:pt>
                <c:pt idx="188">
                  <c:v>547.20000000000005</c:v>
                </c:pt>
                <c:pt idx="189">
                  <c:v>668.4</c:v>
                </c:pt>
                <c:pt idx="190">
                  <c:v>710</c:v>
                </c:pt>
                <c:pt idx="191">
                  <c:v>805.6</c:v>
                </c:pt>
                <c:pt idx="192">
                  <c:v>906.8</c:v>
                </c:pt>
                <c:pt idx="193">
                  <c:v>974.1</c:v>
                </c:pt>
                <c:pt idx="194">
                  <c:v>1059</c:v>
                </c:pt>
                <c:pt idx="195">
                  <c:v>1156</c:v>
                </c:pt>
                <c:pt idx="196">
                  <c:v>1268</c:v>
                </c:pt>
                <c:pt idx="197">
                  <c:v>1263</c:v>
                </c:pt>
                <c:pt idx="198">
                  <c:v>1250</c:v>
                </c:pt>
                <c:pt idx="199">
                  <c:v>1245</c:v>
                </c:pt>
                <c:pt idx="200">
                  <c:v>1245</c:v>
                </c:pt>
                <c:pt idx="201">
                  <c:v>1227</c:v>
                </c:pt>
                <c:pt idx="202">
                  <c:v>1192</c:v>
                </c:pt>
                <c:pt idx="203">
                  <c:v>1152</c:v>
                </c:pt>
                <c:pt idx="204">
                  <c:v>1143</c:v>
                </c:pt>
                <c:pt idx="205">
                  <c:v>1126</c:v>
                </c:pt>
                <c:pt idx="206">
                  <c:v>1109</c:v>
                </c:pt>
                <c:pt idx="207">
                  <c:v>1122</c:v>
                </c:pt>
                <c:pt idx="208">
                  <c:v>1143</c:v>
                </c:pt>
                <c:pt idx="209">
                  <c:v>1161</c:v>
                </c:pt>
                <c:pt idx="210">
                  <c:v>1174</c:v>
                </c:pt>
                <c:pt idx="211">
                  <c:v>1205</c:v>
                </c:pt>
                <c:pt idx="212">
                  <c:v>1241</c:v>
                </c:pt>
                <c:pt idx="213">
                  <c:v>1272</c:v>
                </c:pt>
                <c:pt idx="214">
                  <c:v>1318</c:v>
                </c:pt>
                <c:pt idx="215">
                  <c:v>1346</c:v>
                </c:pt>
                <c:pt idx="216">
                  <c:v>1374</c:v>
                </c:pt>
                <c:pt idx="217">
                  <c:v>1402</c:v>
                </c:pt>
                <c:pt idx="218">
                  <c:v>1416</c:v>
                </c:pt>
                <c:pt idx="219">
                  <c:v>1435</c:v>
                </c:pt>
                <c:pt idx="220">
                  <c:v>1430</c:v>
                </c:pt>
                <c:pt idx="221">
                  <c:v>1411</c:v>
                </c:pt>
                <c:pt idx="222">
                  <c:v>1430</c:v>
                </c:pt>
                <c:pt idx="223">
                  <c:v>1430</c:v>
                </c:pt>
                <c:pt idx="224">
                  <c:v>1449</c:v>
                </c:pt>
                <c:pt idx="225">
                  <c:v>1402</c:v>
                </c:pt>
                <c:pt idx="226">
                  <c:v>1364</c:v>
                </c:pt>
                <c:pt idx="227">
                  <c:v>1332</c:v>
                </c:pt>
                <c:pt idx="228">
                  <c:v>1295</c:v>
                </c:pt>
                <c:pt idx="229">
                  <c:v>1282</c:v>
                </c:pt>
                <c:pt idx="230">
                  <c:v>1254</c:v>
                </c:pt>
                <c:pt idx="231">
                  <c:v>1268</c:v>
                </c:pt>
                <c:pt idx="232">
                  <c:v>1309</c:v>
                </c:pt>
                <c:pt idx="233">
                  <c:v>1318</c:v>
                </c:pt>
                <c:pt idx="234">
                  <c:v>1346</c:v>
                </c:pt>
                <c:pt idx="235">
                  <c:v>1388</c:v>
                </c:pt>
                <c:pt idx="236">
                  <c:v>1425</c:v>
                </c:pt>
                <c:pt idx="237">
                  <c:v>1483</c:v>
                </c:pt>
                <c:pt idx="238">
                  <c:v>1511</c:v>
                </c:pt>
                <c:pt idx="239">
                  <c:v>1560</c:v>
                </c:pt>
                <c:pt idx="240">
                  <c:v>1555</c:v>
                </c:pt>
                <c:pt idx="241">
                  <c:v>1550</c:v>
                </c:pt>
                <c:pt idx="242">
                  <c:v>1550</c:v>
                </c:pt>
                <c:pt idx="243">
                  <c:v>1541</c:v>
                </c:pt>
                <c:pt idx="244">
                  <c:v>1516</c:v>
                </c:pt>
                <c:pt idx="245">
                  <c:v>1516</c:v>
                </c:pt>
                <c:pt idx="246">
                  <c:v>1526</c:v>
                </c:pt>
                <c:pt idx="247">
                  <c:v>1526</c:v>
                </c:pt>
                <c:pt idx="248">
                  <c:v>1502</c:v>
                </c:pt>
                <c:pt idx="249">
                  <c:v>1449</c:v>
                </c:pt>
                <c:pt idx="250">
                  <c:v>1411</c:v>
                </c:pt>
                <c:pt idx="251">
                  <c:v>1378</c:v>
                </c:pt>
                <c:pt idx="252">
                  <c:v>1355</c:v>
                </c:pt>
                <c:pt idx="253">
                  <c:v>1332</c:v>
                </c:pt>
                <c:pt idx="254">
                  <c:v>1318</c:v>
                </c:pt>
                <c:pt idx="255">
                  <c:v>1318</c:v>
                </c:pt>
                <c:pt idx="256">
                  <c:v>1346</c:v>
                </c:pt>
                <c:pt idx="257">
                  <c:v>1364</c:v>
                </c:pt>
                <c:pt idx="258">
                  <c:v>1392</c:v>
                </c:pt>
                <c:pt idx="259">
                  <c:v>1425</c:v>
                </c:pt>
                <c:pt idx="260">
                  <c:v>1449</c:v>
                </c:pt>
                <c:pt idx="261">
                  <c:v>1483</c:v>
                </c:pt>
                <c:pt idx="262">
                  <c:v>1516</c:v>
                </c:pt>
                <c:pt idx="263">
                  <c:v>1531</c:v>
                </c:pt>
                <c:pt idx="264">
                  <c:v>1531</c:v>
                </c:pt>
                <c:pt idx="265">
                  <c:v>1531</c:v>
                </c:pt>
                <c:pt idx="266">
                  <c:v>1545</c:v>
                </c:pt>
                <c:pt idx="267">
                  <c:v>1550</c:v>
                </c:pt>
                <c:pt idx="268">
                  <c:v>1555</c:v>
                </c:pt>
                <c:pt idx="269">
                  <c:v>1560</c:v>
                </c:pt>
                <c:pt idx="270">
                  <c:v>1560</c:v>
                </c:pt>
                <c:pt idx="271">
                  <c:v>1560</c:v>
                </c:pt>
                <c:pt idx="272">
                  <c:v>1541</c:v>
                </c:pt>
                <c:pt idx="273">
                  <c:v>1511</c:v>
                </c:pt>
                <c:pt idx="274">
                  <c:v>1449</c:v>
                </c:pt>
                <c:pt idx="275">
                  <c:v>1411</c:v>
                </c:pt>
                <c:pt idx="276">
                  <c:v>1374</c:v>
                </c:pt>
                <c:pt idx="277">
                  <c:v>1346</c:v>
                </c:pt>
                <c:pt idx="278">
                  <c:v>1314</c:v>
                </c:pt>
                <c:pt idx="279">
                  <c:v>1295</c:v>
                </c:pt>
                <c:pt idx="280">
                  <c:v>1300</c:v>
                </c:pt>
                <c:pt idx="281">
                  <c:v>1304</c:v>
                </c:pt>
                <c:pt idx="282">
                  <c:v>1337</c:v>
                </c:pt>
                <c:pt idx="283">
                  <c:v>1355</c:v>
                </c:pt>
                <c:pt idx="284">
                  <c:v>1392</c:v>
                </c:pt>
                <c:pt idx="285">
                  <c:v>1416</c:v>
                </c:pt>
                <c:pt idx="286">
                  <c:v>1430</c:v>
                </c:pt>
                <c:pt idx="287">
                  <c:v>1454</c:v>
                </c:pt>
                <c:pt idx="288">
                  <c:v>1483</c:v>
                </c:pt>
                <c:pt idx="289">
                  <c:v>1507</c:v>
                </c:pt>
                <c:pt idx="290">
                  <c:v>1536</c:v>
                </c:pt>
                <c:pt idx="291">
                  <c:v>1545</c:v>
                </c:pt>
                <c:pt idx="292">
                  <c:v>1550</c:v>
                </c:pt>
                <c:pt idx="293">
                  <c:v>1545</c:v>
                </c:pt>
                <c:pt idx="294">
                  <c:v>1550</c:v>
                </c:pt>
                <c:pt idx="295">
                  <c:v>1550</c:v>
                </c:pt>
                <c:pt idx="296">
                  <c:v>1507</c:v>
                </c:pt>
                <c:pt idx="297">
                  <c:v>1463</c:v>
                </c:pt>
                <c:pt idx="298">
                  <c:v>1430</c:v>
                </c:pt>
                <c:pt idx="299">
                  <c:v>1397</c:v>
                </c:pt>
                <c:pt idx="300">
                  <c:v>1360</c:v>
                </c:pt>
                <c:pt idx="301">
                  <c:v>1332</c:v>
                </c:pt>
                <c:pt idx="302">
                  <c:v>1323</c:v>
                </c:pt>
                <c:pt idx="303">
                  <c:v>1318</c:v>
                </c:pt>
                <c:pt idx="304">
                  <c:v>1323</c:v>
                </c:pt>
                <c:pt idx="305">
                  <c:v>1346</c:v>
                </c:pt>
                <c:pt idx="306">
                  <c:v>1374</c:v>
                </c:pt>
                <c:pt idx="307">
                  <c:v>1407</c:v>
                </c:pt>
                <c:pt idx="308">
                  <c:v>1440</c:v>
                </c:pt>
                <c:pt idx="309">
                  <c:v>1492</c:v>
                </c:pt>
                <c:pt idx="310">
                  <c:v>1502</c:v>
                </c:pt>
                <c:pt idx="311">
                  <c:v>1516</c:v>
                </c:pt>
                <c:pt idx="312">
                  <c:v>1550</c:v>
                </c:pt>
                <c:pt idx="313">
                  <c:v>1564</c:v>
                </c:pt>
                <c:pt idx="314">
                  <c:v>1595</c:v>
                </c:pt>
                <c:pt idx="315">
                  <c:v>1591</c:v>
                </c:pt>
                <c:pt idx="316">
                  <c:v>1609</c:v>
                </c:pt>
                <c:pt idx="317">
                  <c:v>1609</c:v>
                </c:pt>
                <c:pt idx="318">
                  <c:v>1609</c:v>
                </c:pt>
                <c:pt idx="319">
                  <c:v>1654</c:v>
                </c:pt>
                <c:pt idx="320">
                  <c:v>1613</c:v>
                </c:pt>
                <c:pt idx="321">
                  <c:v>1569</c:v>
                </c:pt>
                <c:pt idx="322">
                  <c:v>1564</c:v>
                </c:pt>
                <c:pt idx="323">
                  <c:v>1564</c:v>
                </c:pt>
                <c:pt idx="324">
                  <c:v>1545</c:v>
                </c:pt>
                <c:pt idx="325">
                  <c:v>1541</c:v>
                </c:pt>
                <c:pt idx="326">
                  <c:v>1454</c:v>
                </c:pt>
                <c:pt idx="327">
                  <c:v>1463</c:v>
                </c:pt>
                <c:pt idx="328">
                  <c:v>1473</c:v>
                </c:pt>
                <c:pt idx="329">
                  <c:v>1521</c:v>
                </c:pt>
                <c:pt idx="330">
                  <c:v>1560</c:v>
                </c:pt>
                <c:pt idx="331">
                  <c:v>1595</c:v>
                </c:pt>
                <c:pt idx="332">
                  <c:v>1649</c:v>
                </c:pt>
                <c:pt idx="333">
                  <c:v>1672</c:v>
                </c:pt>
                <c:pt idx="334">
                  <c:v>1699</c:v>
                </c:pt>
                <c:pt idx="335">
                  <c:v>1731</c:v>
                </c:pt>
                <c:pt idx="336">
                  <c:v>1754</c:v>
                </c:pt>
                <c:pt idx="337">
                  <c:v>1776</c:v>
                </c:pt>
                <c:pt idx="338">
                  <c:v>1813</c:v>
                </c:pt>
                <c:pt idx="339">
                  <c:v>1827</c:v>
                </c:pt>
                <c:pt idx="340">
                  <c:v>1846</c:v>
                </c:pt>
                <c:pt idx="341">
                  <c:v>1846</c:v>
                </c:pt>
                <c:pt idx="342">
                  <c:v>1846</c:v>
                </c:pt>
                <c:pt idx="343">
                  <c:v>1818</c:v>
                </c:pt>
                <c:pt idx="344">
                  <c:v>1799</c:v>
                </c:pt>
                <c:pt idx="345">
                  <c:v>1767</c:v>
                </c:pt>
                <c:pt idx="346">
                  <c:v>1763</c:v>
                </c:pt>
                <c:pt idx="347">
                  <c:v>1694</c:v>
                </c:pt>
                <c:pt idx="348">
                  <c:v>1663</c:v>
                </c:pt>
                <c:pt idx="349">
                  <c:v>1640</c:v>
                </c:pt>
                <c:pt idx="350">
                  <c:v>1609</c:v>
                </c:pt>
                <c:pt idx="351">
                  <c:v>1609</c:v>
                </c:pt>
                <c:pt idx="352">
                  <c:v>1640</c:v>
                </c:pt>
                <c:pt idx="353">
                  <c:v>1699</c:v>
                </c:pt>
                <c:pt idx="354">
                  <c:v>1758</c:v>
                </c:pt>
                <c:pt idx="355">
                  <c:v>1781</c:v>
                </c:pt>
                <c:pt idx="356">
                  <c:v>1790</c:v>
                </c:pt>
                <c:pt idx="357">
                  <c:v>1823</c:v>
                </c:pt>
                <c:pt idx="358">
                  <c:v>1813</c:v>
                </c:pt>
                <c:pt idx="359">
                  <c:v>1813</c:v>
                </c:pt>
                <c:pt idx="360">
                  <c:v>1818</c:v>
                </c:pt>
                <c:pt idx="361">
                  <c:v>1823</c:v>
                </c:pt>
                <c:pt idx="362">
                  <c:v>1836</c:v>
                </c:pt>
                <c:pt idx="363">
                  <c:v>1860</c:v>
                </c:pt>
                <c:pt idx="364">
                  <c:v>1855</c:v>
                </c:pt>
                <c:pt idx="365">
                  <c:v>1864</c:v>
                </c:pt>
                <c:pt idx="366">
                  <c:v>1827</c:v>
                </c:pt>
                <c:pt idx="367">
                  <c:v>1818</c:v>
                </c:pt>
                <c:pt idx="368">
                  <c:v>1804</c:v>
                </c:pt>
                <c:pt idx="369">
                  <c:v>1744</c:v>
                </c:pt>
                <c:pt idx="370">
                  <c:v>1703</c:v>
                </c:pt>
                <c:pt idx="371">
                  <c:v>1663</c:v>
                </c:pt>
                <c:pt idx="372">
                  <c:v>1613</c:v>
                </c:pt>
                <c:pt idx="373">
                  <c:v>1573</c:v>
                </c:pt>
                <c:pt idx="374">
                  <c:v>1545</c:v>
                </c:pt>
                <c:pt idx="375">
                  <c:v>1531</c:v>
                </c:pt>
                <c:pt idx="376">
                  <c:v>1521</c:v>
                </c:pt>
                <c:pt idx="377">
                  <c:v>1516</c:v>
                </c:pt>
                <c:pt idx="378">
                  <c:v>1516</c:v>
                </c:pt>
                <c:pt idx="379">
                  <c:v>1511</c:v>
                </c:pt>
                <c:pt idx="380">
                  <c:v>1526</c:v>
                </c:pt>
                <c:pt idx="381">
                  <c:v>1531</c:v>
                </c:pt>
                <c:pt idx="382">
                  <c:v>1541</c:v>
                </c:pt>
                <c:pt idx="383">
                  <c:v>1541</c:v>
                </c:pt>
                <c:pt idx="384">
                  <c:v>1573</c:v>
                </c:pt>
                <c:pt idx="385">
                  <c:v>1595</c:v>
                </c:pt>
                <c:pt idx="386">
                  <c:v>1595</c:v>
                </c:pt>
                <c:pt idx="387">
                  <c:v>1595</c:v>
                </c:pt>
                <c:pt idx="388">
                  <c:v>1587</c:v>
                </c:pt>
                <c:pt idx="389">
                  <c:v>1587</c:v>
                </c:pt>
                <c:pt idx="390">
                  <c:v>1587</c:v>
                </c:pt>
                <c:pt idx="391">
                  <c:v>1564</c:v>
                </c:pt>
                <c:pt idx="392">
                  <c:v>1516</c:v>
                </c:pt>
                <c:pt idx="393">
                  <c:v>1492</c:v>
                </c:pt>
                <c:pt idx="394">
                  <c:v>1459</c:v>
                </c:pt>
                <c:pt idx="395">
                  <c:v>1411</c:v>
                </c:pt>
                <c:pt idx="396">
                  <c:v>1383</c:v>
                </c:pt>
                <c:pt idx="397">
                  <c:v>1350</c:v>
                </c:pt>
                <c:pt idx="398">
                  <c:v>1332</c:v>
                </c:pt>
                <c:pt idx="399">
                  <c:v>1318</c:v>
                </c:pt>
                <c:pt idx="400">
                  <c:v>1300</c:v>
                </c:pt>
                <c:pt idx="401">
                  <c:v>1318</c:v>
                </c:pt>
                <c:pt idx="402">
                  <c:v>1332</c:v>
                </c:pt>
                <c:pt idx="403">
                  <c:v>1360</c:v>
                </c:pt>
                <c:pt idx="404">
                  <c:v>1374</c:v>
                </c:pt>
                <c:pt idx="405">
                  <c:v>1407</c:v>
                </c:pt>
                <c:pt idx="406">
                  <c:v>1425</c:v>
                </c:pt>
                <c:pt idx="407">
                  <c:v>1444</c:v>
                </c:pt>
                <c:pt idx="408">
                  <c:v>1468</c:v>
                </c:pt>
                <c:pt idx="409">
                  <c:v>1487</c:v>
                </c:pt>
                <c:pt idx="410">
                  <c:v>1502</c:v>
                </c:pt>
                <c:pt idx="411">
                  <c:v>1511</c:v>
                </c:pt>
                <c:pt idx="412">
                  <c:v>1526</c:v>
                </c:pt>
                <c:pt idx="413">
                  <c:v>1536</c:v>
                </c:pt>
                <c:pt idx="414">
                  <c:v>1521</c:v>
                </c:pt>
                <c:pt idx="415">
                  <c:v>1511</c:v>
                </c:pt>
                <c:pt idx="416">
                  <c:v>1511</c:v>
                </c:pt>
                <c:pt idx="417">
                  <c:v>1478</c:v>
                </c:pt>
                <c:pt idx="418">
                  <c:v>1430</c:v>
                </c:pt>
                <c:pt idx="419">
                  <c:v>1378</c:v>
                </c:pt>
                <c:pt idx="420">
                  <c:v>1350</c:v>
                </c:pt>
                <c:pt idx="421">
                  <c:v>1318</c:v>
                </c:pt>
                <c:pt idx="422">
                  <c:v>1304</c:v>
                </c:pt>
                <c:pt idx="423">
                  <c:v>1277</c:v>
                </c:pt>
                <c:pt idx="424">
                  <c:v>1286</c:v>
                </c:pt>
                <c:pt idx="425">
                  <c:v>1286</c:v>
                </c:pt>
                <c:pt idx="426">
                  <c:v>1304</c:v>
                </c:pt>
                <c:pt idx="427">
                  <c:v>1332</c:v>
                </c:pt>
                <c:pt idx="428">
                  <c:v>1360</c:v>
                </c:pt>
                <c:pt idx="429">
                  <c:v>1392</c:v>
                </c:pt>
                <c:pt idx="430">
                  <c:v>1402</c:v>
                </c:pt>
                <c:pt idx="431">
                  <c:v>1435</c:v>
                </c:pt>
                <c:pt idx="432">
                  <c:v>1459</c:v>
                </c:pt>
                <c:pt idx="433">
                  <c:v>1478</c:v>
                </c:pt>
                <c:pt idx="434">
                  <c:v>1487</c:v>
                </c:pt>
                <c:pt idx="435">
                  <c:v>1487</c:v>
                </c:pt>
                <c:pt idx="436">
                  <c:v>1487</c:v>
                </c:pt>
                <c:pt idx="437">
                  <c:v>1459</c:v>
                </c:pt>
                <c:pt idx="438">
                  <c:v>1430</c:v>
                </c:pt>
                <c:pt idx="439">
                  <c:v>1444</c:v>
                </c:pt>
                <c:pt idx="440">
                  <c:v>1463</c:v>
                </c:pt>
                <c:pt idx="441">
                  <c:v>1454</c:v>
                </c:pt>
                <c:pt idx="442">
                  <c:v>1444</c:v>
                </c:pt>
                <c:pt idx="443">
                  <c:v>1444</c:v>
                </c:pt>
                <c:pt idx="444">
                  <c:v>1402</c:v>
                </c:pt>
                <c:pt idx="445">
                  <c:v>1407</c:v>
                </c:pt>
                <c:pt idx="446">
                  <c:v>1392</c:v>
                </c:pt>
                <c:pt idx="447">
                  <c:v>1402</c:v>
                </c:pt>
                <c:pt idx="448">
                  <c:v>1388</c:v>
                </c:pt>
                <c:pt idx="449">
                  <c:v>1397</c:v>
                </c:pt>
                <c:pt idx="450">
                  <c:v>1407</c:v>
                </c:pt>
                <c:pt idx="451">
                  <c:v>1449</c:v>
                </c:pt>
                <c:pt idx="452">
                  <c:v>1473</c:v>
                </c:pt>
                <c:pt idx="453">
                  <c:v>1468</c:v>
                </c:pt>
                <c:pt idx="454">
                  <c:v>1497</c:v>
                </c:pt>
                <c:pt idx="455">
                  <c:v>1497</c:v>
                </c:pt>
                <c:pt idx="456">
                  <c:v>1541</c:v>
                </c:pt>
                <c:pt idx="457">
                  <c:v>1536</c:v>
                </c:pt>
                <c:pt idx="458">
                  <c:v>1526</c:v>
                </c:pt>
                <c:pt idx="459">
                  <c:v>1497</c:v>
                </c:pt>
                <c:pt idx="460">
                  <c:v>1492</c:v>
                </c:pt>
                <c:pt idx="461">
                  <c:v>1449</c:v>
                </c:pt>
                <c:pt idx="462">
                  <c:v>1444</c:v>
                </c:pt>
                <c:pt idx="463">
                  <c:v>1430</c:v>
                </c:pt>
                <c:pt idx="464">
                  <c:v>1397</c:v>
                </c:pt>
                <c:pt idx="465">
                  <c:v>1364</c:v>
                </c:pt>
                <c:pt idx="466">
                  <c:v>1332</c:v>
                </c:pt>
                <c:pt idx="467">
                  <c:v>1309</c:v>
                </c:pt>
                <c:pt idx="468">
                  <c:v>1282</c:v>
                </c:pt>
                <c:pt idx="469">
                  <c:v>1263</c:v>
                </c:pt>
                <c:pt idx="470">
                  <c:v>1245</c:v>
                </c:pt>
                <c:pt idx="471">
                  <c:v>1241</c:v>
                </c:pt>
                <c:pt idx="472">
                  <c:v>1250</c:v>
                </c:pt>
                <c:pt idx="473">
                  <c:v>1277</c:v>
                </c:pt>
                <c:pt idx="474">
                  <c:v>1300</c:v>
                </c:pt>
                <c:pt idx="475">
                  <c:v>1332</c:v>
                </c:pt>
                <c:pt idx="476">
                  <c:v>1374</c:v>
                </c:pt>
                <c:pt idx="477">
                  <c:v>1397</c:v>
                </c:pt>
                <c:pt idx="478">
                  <c:v>1411</c:v>
                </c:pt>
                <c:pt idx="479">
                  <c:v>1440</c:v>
                </c:pt>
                <c:pt idx="480">
                  <c:v>1444</c:v>
                </c:pt>
                <c:pt idx="481">
                  <c:v>1459</c:v>
                </c:pt>
                <c:pt idx="482">
                  <c:v>1463</c:v>
                </c:pt>
                <c:pt idx="483">
                  <c:v>1463</c:v>
                </c:pt>
                <c:pt idx="484">
                  <c:v>1478</c:v>
                </c:pt>
                <c:pt idx="485">
                  <c:v>1502</c:v>
                </c:pt>
                <c:pt idx="486">
                  <c:v>1478</c:v>
                </c:pt>
                <c:pt idx="487">
                  <c:v>1459</c:v>
                </c:pt>
                <c:pt idx="488">
                  <c:v>1463</c:v>
                </c:pt>
                <c:pt idx="489">
                  <c:v>1454</c:v>
                </c:pt>
                <c:pt idx="490">
                  <c:v>1421</c:v>
                </c:pt>
                <c:pt idx="491">
                  <c:v>1392</c:v>
                </c:pt>
                <c:pt idx="492">
                  <c:v>1378</c:v>
                </c:pt>
                <c:pt idx="493">
                  <c:v>1364</c:v>
                </c:pt>
                <c:pt idx="494">
                  <c:v>1369</c:v>
                </c:pt>
                <c:pt idx="495">
                  <c:v>1378</c:v>
                </c:pt>
                <c:pt idx="496">
                  <c:v>1416</c:v>
                </c:pt>
                <c:pt idx="497">
                  <c:v>1454</c:v>
                </c:pt>
                <c:pt idx="498">
                  <c:v>1492</c:v>
                </c:pt>
                <c:pt idx="499">
                  <c:v>1545</c:v>
                </c:pt>
                <c:pt idx="500">
                  <c:v>1578</c:v>
                </c:pt>
                <c:pt idx="501">
                  <c:v>1618</c:v>
                </c:pt>
                <c:pt idx="502">
                  <c:v>1640</c:v>
                </c:pt>
                <c:pt idx="503">
                  <c:v>1658</c:v>
                </c:pt>
                <c:pt idx="504">
                  <c:v>1672</c:v>
                </c:pt>
                <c:pt idx="505">
                  <c:v>1699</c:v>
                </c:pt>
                <c:pt idx="506">
                  <c:v>1722</c:v>
                </c:pt>
                <c:pt idx="507">
                  <c:v>1722</c:v>
                </c:pt>
                <c:pt idx="508">
                  <c:v>1781</c:v>
                </c:pt>
                <c:pt idx="509">
                  <c:v>1776</c:v>
                </c:pt>
                <c:pt idx="510">
                  <c:v>1767</c:v>
                </c:pt>
                <c:pt idx="511">
                  <c:v>1754</c:v>
                </c:pt>
                <c:pt idx="512">
                  <c:v>1731</c:v>
                </c:pt>
                <c:pt idx="513">
                  <c:v>1726</c:v>
                </c:pt>
                <c:pt idx="514">
                  <c:v>1685</c:v>
                </c:pt>
                <c:pt idx="515">
                  <c:v>1667</c:v>
                </c:pt>
                <c:pt idx="516">
                  <c:v>1631</c:v>
                </c:pt>
                <c:pt idx="517">
                  <c:v>1600</c:v>
                </c:pt>
                <c:pt idx="518">
                  <c:v>1587</c:v>
                </c:pt>
                <c:pt idx="519">
                  <c:v>1604</c:v>
                </c:pt>
                <c:pt idx="520">
                  <c:v>1609</c:v>
                </c:pt>
                <c:pt idx="521">
                  <c:v>1636</c:v>
                </c:pt>
                <c:pt idx="522">
                  <c:v>1672</c:v>
                </c:pt>
                <c:pt idx="523">
                  <c:v>1690</c:v>
                </c:pt>
                <c:pt idx="524">
                  <c:v>1722</c:v>
                </c:pt>
                <c:pt idx="525">
                  <c:v>1772</c:v>
                </c:pt>
                <c:pt idx="526">
                  <c:v>1804</c:v>
                </c:pt>
                <c:pt idx="527">
                  <c:v>1850</c:v>
                </c:pt>
                <c:pt idx="528">
                  <c:v>1892</c:v>
                </c:pt>
                <c:pt idx="529">
                  <c:v>1916</c:v>
                </c:pt>
                <c:pt idx="530">
                  <c:v>1916</c:v>
                </c:pt>
                <c:pt idx="531">
                  <c:v>1916</c:v>
                </c:pt>
                <c:pt idx="532">
                  <c:v>1902</c:v>
                </c:pt>
                <c:pt idx="533">
                  <c:v>1897</c:v>
                </c:pt>
                <c:pt idx="534">
                  <c:v>1888</c:v>
                </c:pt>
                <c:pt idx="535">
                  <c:v>1869</c:v>
                </c:pt>
                <c:pt idx="536">
                  <c:v>1841</c:v>
                </c:pt>
                <c:pt idx="537">
                  <c:v>1809</c:v>
                </c:pt>
                <c:pt idx="538">
                  <c:v>1763</c:v>
                </c:pt>
                <c:pt idx="539">
                  <c:v>1703</c:v>
                </c:pt>
                <c:pt idx="540">
                  <c:v>1681</c:v>
                </c:pt>
                <c:pt idx="541">
                  <c:v>1654</c:v>
                </c:pt>
                <c:pt idx="542">
                  <c:v>1622</c:v>
                </c:pt>
                <c:pt idx="543">
                  <c:v>1600</c:v>
                </c:pt>
                <c:pt idx="544">
                  <c:v>1609</c:v>
                </c:pt>
                <c:pt idx="545">
                  <c:v>1604</c:v>
                </c:pt>
                <c:pt idx="546">
                  <c:v>1618</c:v>
                </c:pt>
                <c:pt idx="547">
                  <c:v>1631</c:v>
                </c:pt>
                <c:pt idx="548">
                  <c:v>1654</c:v>
                </c:pt>
                <c:pt idx="549">
                  <c:v>1663</c:v>
                </c:pt>
                <c:pt idx="550">
                  <c:v>1685</c:v>
                </c:pt>
                <c:pt idx="551">
                  <c:v>1699</c:v>
                </c:pt>
                <c:pt idx="552">
                  <c:v>1735</c:v>
                </c:pt>
                <c:pt idx="553">
                  <c:v>1749</c:v>
                </c:pt>
                <c:pt idx="554">
                  <c:v>1749</c:v>
                </c:pt>
                <c:pt idx="555">
                  <c:v>1744</c:v>
                </c:pt>
                <c:pt idx="556">
                  <c:v>1758</c:v>
                </c:pt>
                <c:pt idx="557">
                  <c:v>1740</c:v>
                </c:pt>
                <c:pt idx="558">
                  <c:v>1744</c:v>
                </c:pt>
                <c:pt idx="559">
                  <c:v>1712</c:v>
                </c:pt>
                <c:pt idx="560">
                  <c:v>1694</c:v>
                </c:pt>
                <c:pt idx="561">
                  <c:v>1640</c:v>
                </c:pt>
                <c:pt idx="562">
                  <c:v>1595</c:v>
                </c:pt>
                <c:pt idx="563">
                  <c:v>1541</c:v>
                </c:pt>
                <c:pt idx="564">
                  <c:v>1507</c:v>
                </c:pt>
                <c:pt idx="565">
                  <c:v>1449</c:v>
                </c:pt>
                <c:pt idx="566">
                  <c:v>1425</c:v>
                </c:pt>
                <c:pt idx="567">
                  <c:v>1397</c:v>
                </c:pt>
                <c:pt idx="568">
                  <c:v>1378</c:v>
                </c:pt>
                <c:pt idx="569">
                  <c:v>1388</c:v>
                </c:pt>
                <c:pt idx="570">
                  <c:v>1383</c:v>
                </c:pt>
                <c:pt idx="571">
                  <c:v>1392</c:v>
                </c:pt>
                <c:pt idx="572">
                  <c:v>1397</c:v>
                </c:pt>
                <c:pt idx="573">
                  <c:v>1402</c:v>
                </c:pt>
                <c:pt idx="574">
                  <c:v>1397</c:v>
                </c:pt>
                <c:pt idx="575">
                  <c:v>1392</c:v>
                </c:pt>
                <c:pt idx="576">
                  <c:v>1388</c:v>
                </c:pt>
                <c:pt idx="577">
                  <c:v>1378</c:v>
                </c:pt>
                <c:pt idx="578">
                  <c:v>1378</c:v>
                </c:pt>
                <c:pt idx="579">
                  <c:v>1337</c:v>
                </c:pt>
                <c:pt idx="580">
                  <c:v>1346</c:v>
                </c:pt>
                <c:pt idx="581">
                  <c:v>1346</c:v>
                </c:pt>
                <c:pt idx="582">
                  <c:v>1350</c:v>
                </c:pt>
                <c:pt idx="583">
                  <c:v>1332</c:v>
                </c:pt>
                <c:pt idx="584">
                  <c:v>1314</c:v>
                </c:pt>
                <c:pt idx="585">
                  <c:v>1282</c:v>
                </c:pt>
                <c:pt idx="586">
                  <c:v>1254</c:v>
                </c:pt>
                <c:pt idx="587">
                  <c:v>1223</c:v>
                </c:pt>
                <c:pt idx="588">
                  <c:v>1201</c:v>
                </c:pt>
                <c:pt idx="589">
                  <c:v>1178</c:v>
                </c:pt>
                <c:pt idx="590">
                  <c:v>1152</c:v>
                </c:pt>
                <c:pt idx="591">
                  <c:v>1148</c:v>
                </c:pt>
                <c:pt idx="592">
                  <c:v>1126</c:v>
                </c:pt>
                <c:pt idx="593">
                  <c:v>1130</c:v>
                </c:pt>
                <c:pt idx="594">
                  <c:v>1135</c:v>
                </c:pt>
                <c:pt idx="595">
                  <c:v>1148</c:v>
                </c:pt>
                <c:pt idx="596">
                  <c:v>1156</c:v>
                </c:pt>
                <c:pt idx="597">
                  <c:v>1165</c:v>
                </c:pt>
                <c:pt idx="598">
                  <c:v>1174</c:v>
                </c:pt>
                <c:pt idx="599">
                  <c:v>1174</c:v>
                </c:pt>
                <c:pt idx="600">
                  <c:v>1174</c:v>
                </c:pt>
                <c:pt idx="601">
                  <c:v>1165</c:v>
                </c:pt>
                <c:pt idx="602">
                  <c:v>1165</c:v>
                </c:pt>
                <c:pt idx="603">
                  <c:v>1143</c:v>
                </c:pt>
                <c:pt idx="604">
                  <c:v>1117</c:v>
                </c:pt>
                <c:pt idx="605">
                  <c:v>1109</c:v>
                </c:pt>
                <c:pt idx="606">
                  <c:v>1090</c:v>
                </c:pt>
                <c:pt idx="607">
                  <c:v>1074</c:v>
                </c:pt>
                <c:pt idx="608">
                  <c:v>1064</c:v>
                </c:pt>
                <c:pt idx="609">
                  <c:v>1059</c:v>
                </c:pt>
                <c:pt idx="610">
                  <c:v>1044</c:v>
                </c:pt>
                <c:pt idx="611">
                  <c:v>1029</c:v>
                </c:pt>
                <c:pt idx="612">
                  <c:v>988.9</c:v>
                </c:pt>
                <c:pt idx="613">
                  <c:v>969.3</c:v>
                </c:pt>
                <c:pt idx="614">
                  <c:v>949.8</c:v>
                </c:pt>
                <c:pt idx="615">
                  <c:v>940.2</c:v>
                </c:pt>
                <c:pt idx="616">
                  <c:v>935.4</c:v>
                </c:pt>
                <c:pt idx="617">
                  <c:v>930.6</c:v>
                </c:pt>
                <c:pt idx="618">
                  <c:v>949.8</c:v>
                </c:pt>
                <c:pt idx="619">
                  <c:v>964.4</c:v>
                </c:pt>
                <c:pt idx="620">
                  <c:v>979</c:v>
                </c:pt>
                <c:pt idx="621">
                  <c:v>998.7</c:v>
                </c:pt>
                <c:pt idx="622">
                  <c:v>1019</c:v>
                </c:pt>
                <c:pt idx="623">
                  <c:v>1014</c:v>
                </c:pt>
                <c:pt idx="624">
                  <c:v>1034</c:v>
                </c:pt>
                <c:pt idx="625">
                  <c:v>1034</c:v>
                </c:pt>
                <c:pt idx="626">
                  <c:v>1034</c:v>
                </c:pt>
                <c:pt idx="627">
                  <c:v>1034</c:v>
                </c:pt>
                <c:pt idx="628">
                  <c:v>1049</c:v>
                </c:pt>
                <c:pt idx="629">
                  <c:v>1054</c:v>
                </c:pt>
                <c:pt idx="630">
                  <c:v>1079</c:v>
                </c:pt>
                <c:pt idx="631">
                  <c:v>1079</c:v>
                </c:pt>
                <c:pt idx="632">
                  <c:v>1059</c:v>
                </c:pt>
                <c:pt idx="633">
                  <c:v>1044</c:v>
                </c:pt>
                <c:pt idx="634">
                  <c:v>1009</c:v>
                </c:pt>
                <c:pt idx="635">
                  <c:v>979</c:v>
                </c:pt>
                <c:pt idx="636">
                  <c:v>964.4</c:v>
                </c:pt>
                <c:pt idx="637">
                  <c:v>945</c:v>
                </c:pt>
                <c:pt idx="638">
                  <c:v>925.8</c:v>
                </c:pt>
                <c:pt idx="639">
                  <c:v>921</c:v>
                </c:pt>
                <c:pt idx="640">
                  <c:v>925.8</c:v>
                </c:pt>
                <c:pt idx="641">
                  <c:v>945</c:v>
                </c:pt>
                <c:pt idx="642">
                  <c:v>974.1</c:v>
                </c:pt>
                <c:pt idx="643">
                  <c:v>1004</c:v>
                </c:pt>
                <c:pt idx="644">
                  <c:v>1039</c:v>
                </c:pt>
                <c:pt idx="645">
                  <c:v>1059</c:v>
                </c:pt>
                <c:pt idx="646">
                  <c:v>1090</c:v>
                </c:pt>
                <c:pt idx="647">
                  <c:v>1113</c:v>
                </c:pt>
                <c:pt idx="648">
                  <c:v>1117</c:v>
                </c:pt>
                <c:pt idx="649">
                  <c:v>1117</c:v>
                </c:pt>
                <c:pt idx="650">
                  <c:v>1117</c:v>
                </c:pt>
                <c:pt idx="651">
                  <c:v>1113</c:v>
                </c:pt>
                <c:pt idx="652">
                  <c:v>1104</c:v>
                </c:pt>
                <c:pt idx="653">
                  <c:v>1095</c:v>
                </c:pt>
                <c:pt idx="654">
                  <c:v>1095</c:v>
                </c:pt>
                <c:pt idx="655">
                  <c:v>1104</c:v>
                </c:pt>
                <c:pt idx="656">
                  <c:v>1090</c:v>
                </c:pt>
                <c:pt idx="657">
                  <c:v>1069</c:v>
                </c:pt>
                <c:pt idx="658">
                  <c:v>1069</c:v>
                </c:pt>
                <c:pt idx="659">
                  <c:v>1044</c:v>
                </c:pt>
                <c:pt idx="660">
                  <c:v>1034</c:v>
                </c:pt>
                <c:pt idx="661">
                  <c:v>1019</c:v>
                </c:pt>
                <c:pt idx="662">
                  <c:v>993.8</c:v>
                </c:pt>
                <c:pt idx="663">
                  <c:v>988.9</c:v>
                </c:pt>
                <c:pt idx="664">
                  <c:v>1004</c:v>
                </c:pt>
                <c:pt idx="665">
                  <c:v>1009</c:v>
                </c:pt>
                <c:pt idx="666">
                  <c:v>1039</c:v>
                </c:pt>
                <c:pt idx="667">
                  <c:v>1064</c:v>
                </c:pt>
                <c:pt idx="668">
                  <c:v>1095</c:v>
                </c:pt>
                <c:pt idx="669">
                  <c:v>1117</c:v>
                </c:pt>
                <c:pt idx="670">
                  <c:v>1130</c:v>
                </c:pt>
                <c:pt idx="671">
                  <c:v>1139</c:v>
                </c:pt>
                <c:pt idx="672">
                  <c:v>1165</c:v>
                </c:pt>
                <c:pt idx="673">
                  <c:v>1165</c:v>
                </c:pt>
                <c:pt idx="674">
                  <c:v>1300</c:v>
                </c:pt>
                <c:pt idx="675">
                  <c:v>1435</c:v>
                </c:pt>
                <c:pt idx="676">
                  <c:v>1545</c:v>
                </c:pt>
                <c:pt idx="677">
                  <c:v>1631</c:v>
                </c:pt>
                <c:pt idx="678">
                  <c:v>1850</c:v>
                </c:pt>
                <c:pt idx="679">
                  <c:v>2106</c:v>
                </c:pt>
                <c:pt idx="680">
                  <c:v>2354</c:v>
                </c:pt>
                <c:pt idx="681">
                  <c:v>2442</c:v>
                </c:pt>
                <c:pt idx="682">
                  <c:v>2438</c:v>
                </c:pt>
                <c:pt idx="683">
                  <c:v>2410</c:v>
                </c:pt>
                <c:pt idx="684">
                  <c:v>2381</c:v>
                </c:pt>
                <c:pt idx="685">
                  <c:v>2344</c:v>
                </c:pt>
                <c:pt idx="686">
                  <c:v>2298</c:v>
                </c:pt>
                <c:pt idx="687">
                  <c:v>2247</c:v>
                </c:pt>
                <c:pt idx="688">
                  <c:v>2178</c:v>
                </c:pt>
                <c:pt idx="689">
                  <c:v>2119</c:v>
                </c:pt>
                <c:pt idx="690">
                  <c:v>2069</c:v>
                </c:pt>
                <c:pt idx="691">
                  <c:v>2020</c:v>
                </c:pt>
                <c:pt idx="692">
                  <c:v>1977</c:v>
                </c:pt>
                <c:pt idx="693">
                  <c:v>1921</c:v>
                </c:pt>
                <c:pt idx="694">
                  <c:v>1897</c:v>
                </c:pt>
                <c:pt idx="695">
                  <c:v>1864</c:v>
                </c:pt>
                <c:pt idx="696">
                  <c:v>1864</c:v>
                </c:pt>
                <c:pt idx="697">
                  <c:v>1749</c:v>
                </c:pt>
                <c:pt idx="698">
                  <c:v>1717</c:v>
                </c:pt>
                <c:pt idx="699">
                  <c:v>1676</c:v>
                </c:pt>
                <c:pt idx="700">
                  <c:v>1658</c:v>
                </c:pt>
                <c:pt idx="701">
                  <c:v>1627</c:v>
                </c:pt>
                <c:pt idx="702">
                  <c:v>1600</c:v>
                </c:pt>
                <c:pt idx="703">
                  <c:v>1526</c:v>
                </c:pt>
                <c:pt idx="704">
                  <c:v>1478</c:v>
                </c:pt>
                <c:pt idx="705">
                  <c:v>1416</c:v>
                </c:pt>
                <c:pt idx="706">
                  <c:v>1369</c:v>
                </c:pt>
                <c:pt idx="707">
                  <c:v>1309</c:v>
                </c:pt>
                <c:pt idx="708">
                  <c:v>1254</c:v>
                </c:pt>
                <c:pt idx="709">
                  <c:v>1223</c:v>
                </c:pt>
                <c:pt idx="710">
                  <c:v>1183</c:v>
                </c:pt>
                <c:pt idx="711">
                  <c:v>1156</c:v>
                </c:pt>
                <c:pt idx="712">
                  <c:v>1152</c:v>
                </c:pt>
                <c:pt idx="713">
                  <c:v>1143</c:v>
                </c:pt>
                <c:pt idx="714">
                  <c:v>1135</c:v>
                </c:pt>
                <c:pt idx="715">
                  <c:v>1139</c:v>
                </c:pt>
                <c:pt idx="716">
                  <c:v>1148</c:v>
                </c:pt>
                <c:pt idx="717">
                  <c:v>1378</c:v>
                </c:pt>
                <c:pt idx="718">
                  <c:v>1314</c:v>
                </c:pt>
                <c:pt idx="719">
                  <c:v>1300</c:v>
                </c:pt>
                <c:pt idx="720">
                  <c:v>1263</c:v>
                </c:pt>
                <c:pt idx="721">
                  <c:v>1192</c:v>
                </c:pt>
                <c:pt idx="722">
                  <c:v>1165</c:v>
                </c:pt>
                <c:pt idx="723">
                  <c:v>1113</c:v>
                </c:pt>
                <c:pt idx="724">
                  <c:v>1085</c:v>
                </c:pt>
                <c:pt idx="725">
                  <c:v>1069</c:v>
                </c:pt>
                <c:pt idx="726">
                  <c:v>1059</c:v>
                </c:pt>
                <c:pt idx="727">
                  <c:v>1034</c:v>
                </c:pt>
                <c:pt idx="728">
                  <c:v>988.9</c:v>
                </c:pt>
                <c:pt idx="729">
                  <c:v>969.3</c:v>
                </c:pt>
                <c:pt idx="730">
                  <c:v>935.4</c:v>
                </c:pt>
                <c:pt idx="731">
                  <c:v>916.3</c:v>
                </c:pt>
                <c:pt idx="732">
                  <c:v>888</c:v>
                </c:pt>
                <c:pt idx="733">
                  <c:v>874</c:v>
                </c:pt>
                <c:pt idx="734">
                  <c:v>860.1</c:v>
                </c:pt>
                <c:pt idx="735">
                  <c:v>846.3</c:v>
                </c:pt>
                <c:pt idx="736">
                  <c:v>841.7</c:v>
                </c:pt>
                <c:pt idx="737">
                  <c:v>855.5</c:v>
                </c:pt>
                <c:pt idx="738">
                  <c:v>869.3</c:v>
                </c:pt>
                <c:pt idx="739">
                  <c:v>897.4</c:v>
                </c:pt>
                <c:pt idx="740">
                  <c:v>925.8</c:v>
                </c:pt>
                <c:pt idx="741">
                  <c:v>1044</c:v>
                </c:pt>
                <c:pt idx="742">
                  <c:v>1044</c:v>
                </c:pt>
                <c:pt idx="743">
                  <c:v>1044</c:v>
                </c:pt>
                <c:pt idx="744">
                  <c:v>1095</c:v>
                </c:pt>
                <c:pt idx="745">
                  <c:v>1074</c:v>
                </c:pt>
                <c:pt idx="746">
                  <c:v>1039</c:v>
                </c:pt>
                <c:pt idx="747">
                  <c:v>1024</c:v>
                </c:pt>
                <c:pt idx="748">
                  <c:v>1014</c:v>
                </c:pt>
                <c:pt idx="749">
                  <c:v>979</c:v>
                </c:pt>
                <c:pt idx="750">
                  <c:v>964.4</c:v>
                </c:pt>
                <c:pt idx="751">
                  <c:v>949.8</c:v>
                </c:pt>
                <c:pt idx="752">
                  <c:v>935.4</c:v>
                </c:pt>
                <c:pt idx="753">
                  <c:v>935.4</c:v>
                </c:pt>
                <c:pt idx="754">
                  <c:v>930.6</c:v>
                </c:pt>
                <c:pt idx="755">
                  <c:v>921</c:v>
                </c:pt>
                <c:pt idx="756">
                  <c:v>906.8</c:v>
                </c:pt>
                <c:pt idx="757">
                  <c:v>883.3</c:v>
                </c:pt>
                <c:pt idx="758">
                  <c:v>883.3</c:v>
                </c:pt>
                <c:pt idx="759">
                  <c:v>869.3</c:v>
                </c:pt>
                <c:pt idx="760">
                  <c:v>864.7</c:v>
                </c:pt>
                <c:pt idx="761">
                  <c:v>874</c:v>
                </c:pt>
                <c:pt idx="762">
                  <c:v>911.5</c:v>
                </c:pt>
                <c:pt idx="763">
                  <c:v>940.2</c:v>
                </c:pt>
                <c:pt idx="764">
                  <c:v>979</c:v>
                </c:pt>
                <c:pt idx="765">
                  <c:v>1029</c:v>
                </c:pt>
                <c:pt idx="766">
                  <c:v>1049</c:v>
                </c:pt>
                <c:pt idx="767">
                  <c:v>1049</c:v>
                </c:pt>
                <c:pt idx="768">
                  <c:v>1113</c:v>
                </c:pt>
                <c:pt idx="769">
                  <c:v>1095</c:v>
                </c:pt>
                <c:pt idx="770">
                  <c:v>1090</c:v>
                </c:pt>
                <c:pt idx="771">
                  <c:v>1069</c:v>
                </c:pt>
                <c:pt idx="772">
                  <c:v>1079</c:v>
                </c:pt>
                <c:pt idx="773">
                  <c:v>1059</c:v>
                </c:pt>
                <c:pt idx="774">
                  <c:v>1034</c:v>
                </c:pt>
                <c:pt idx="775">
                  <c:v>998.7</c:v>
                </c:pt>
                <c:pt idx="776">
                  <c:v>979</c:v>
                </c:pt>
                <c:pt idx="777">
                  <c:v>949.8</c:v>
                </c:pt>
                <c:pt idx="778">
                  <c:v>935.4</c:v>
                </c:pt>
                <c:pt idx="779">
                  <c:v>930.6</c:v>
                </c:pt>
                <c:pt idx="780">
                  <c:v>906.8</c:v>
                </c:pt>
                <c:pt idx="781">
                  <c:v>883.3</c:v>
                </c:pt>
                <c:pt idx="782">
                  <c:v>864.7</c:v>
                </c:pt>
                <c:pt idx="783">
                  <c:v>860.1</c:v>
                </c:pt>
                <c:pt idx="784">
                  <c:v>864.7</c:v>
                </c:pt>
                <c:pt idx="785">
                  <c:v>874</c:v>
                </c:pt>
                <c:pt idx="786">
                  <c:v>883.3</c:v>
                </c:pt>
                <c:pt idx="787">
                  <c:v>906.8</c:v>
                </c:pt>
                <c:pt idx="788">
                  <c:v>925.8</c:v>
                </c:pt>
                <c:pt idx="789">
                  <c:v>940.2</c:v>
                </c:pt>
                <c:pt idx="790">
                  <c:v>940.2</c:v>
                </c:pt>
                <c:pt idx="791">
                  <c:v>940.2</c:v>
                </c:pt>
                <c:pt idx="792">
                  <c:v>1049</c:v>
                </c:pt>
                <c:pt idx="793">
                  <c:v>1039</c:v>
                </c:pt>
                <c:pt idx="794">
                  <c:v>1009</c:v>
                </c:pt>
                <c:pt idx="795">
                  <c:v>1009</c:v>
                </c:pt>
                <c:pt idx="796">
                  <c:v>1019</c:v>
                </c:pt>
                <c:pt idx="797">
                  <c:v>1029</c:v>
                </c:pt>
                <c:pt idx="798">
                  <c:v>1029</c:v>
                </c:pt>
                <c:pt idx="799">
                  <c:v>1019</c:v>
                </c:pt>
                <c:pt idx="800">
                  <c:v>1009</c:v>
                </c:pt>
                <c:pt idx="801">
                  <c:v>993.8</c:v>
                </c:pt>
                <c:pt idx="802">
                  <c:v>964.4</c:v>
                </c:pt>
                <c:pt idx="803">
                  <c:v>935.4</c:v>
                </c:pt>
                <c:pt idx="804">
                  <c:v>911.5</c:v>
                </c:pt>
                <c:pt idx="805">
                  <c:v>892.7</c:v>
                </c:pt>
                <c:pt idx="806">
                  <c:v>869.3</c:v>
                </c:pt>
                <c:pt idx="807">
                  <c:v>864.7</c:v>
                </c:pt>
                <c:pt idx="808">
                  <c:v>855.5</c:v>
                </c:pt>
                <c:pt idx="809">
                  <c:v>864.7</c:v>
                </c:pt>
                <c:pt idx="810">
                  <c:v>874</c:v>
                </c:pt>
                <c:pt idx="811">
                  <c:v>897.4</c:v>
                </c:pt>
                <c:pt idx="812">
                  <c:v>911.5</c:v>
                </c:pt>
                <c:pt idx="813">
                  <c:v>911.5</c:v>
                </c:pt>
                <c:pt idx="814">
                  <c:v>911.5</c:v>
                </c:pt>
                <c:pt idx="815">
                  <c:v>921</c:v>
                </c:pt>
                <c:pt idx="816">
                  <c:v>1029</c:v>
                </c:pt>
                <c:pt idx="817">
                  <c:v>1029</c:v>
                </c:pt>
                <c:pt idx="818">
                  <c:v>1019</c:v>
                </c:pt>
                <c:pt idx="819">
                  <c:v>1014</c:v>
                </c:pt>
                <c:pt idx="820">
                  <c:v>1019</c:v>
                </c:pt>
                <c:pt idx="821">
                  <c:v>1009</c:v>
                </c:pt>
                <c:pt idx="822">
                  <c:v>1014</c:v>
                </c:pt>
                <c:pt idx="823">
                  <c:v>993.8</c:v>
                </c:pt>
                <c:pt idx="824">
                  <c:v>959.5</c:v>
                </c:pt>
                <c:pt idx="825">
                  <c:v>935.4</c:v>
                </c:pt>
                <c:pt idx="826">
                  <c:v>916.3</c:v>
                </c:pt>
                <c:pt idx="827">
                  <c:v>888</c:v>
                </c:pt>
                <c:pt idx="828">
                  <c:v>860.1</c:v>
                </c:pt>
                <c:pt idx="829">
                  <c:v>841.7</c:v>
                </c:pt>
                <c:pt idx="830">
                  <c:v>823.6</c:v>
                </c:pt>
                <c:pt idx="831">
                  <c:v>814.5</c:v>
                </c:pt>
                <c:pt idx="832">
                  <c:v>801.1</c:v>
                </c:pt>
                <c:pt idx="833">
                  <c:v>805.6</c:v>
                </c:pt>
                <c:pt idx="834">
                  <c:v>805.6</c:v>
                </c:pt>
                <c:pt idx="835">
                  <c:v>828.1</c:v>
                </c:pt>
                <c:pt idx="836">
                  <c:v>837.2</c:v>
                </c:pt>
                <c:pt idx="837">
                  <c:v>837.2</c:v>
                </c:pt>
                <c:pt idx="838">
                  <c:v>837.2</c:v>
                </c:pt>
                <c:pt idx="839">
                  <c:v>860.1</c:v>
                </c:pt>
                <c:pt idx="840">
                  <c:v>864.7</c:v>
                </c:pt>
                <c:pt idx="841">
                  <c:v>850.9</c:v>
                </c:pt>
                <c:pt idx="842">
                  <c:v>850.9</c:v>
                </c:pt>
                <c:pt idx="843">
                  <c:v>841.7</c:v>
                </c:pt>
                <c:pt idx="844">
                  <c:v>828.1</c:v>
                </c:pt>
                <c:pt idx="845">
                  <c:v>823.6</c:v>
                </c:pt>
                <c:pt idx="846">
                  <c:v>810.1</c:v>
                </c:pt>
                <c:pt idx="847">
                  <c:v>796.7</c:v>
                </c:pt>
                <c:pt idx="848">
                  <c:v>783.4</c:v>
                </c:pt>
                <c:pt idx="849">
                  <c:v>774.5</c:v>
                </c:pt>
                <c:pt idx="850">
                  <c:v>761.4</c:v>
                </c:pt>
                <c:pt idx="851">
                  <c:v>748.4</c:v>
                </c:pt>
                <c:pt idx="852">
                  <c:v>731.2</c:v>
                </c:pt>
                <c:pt idx="853">
                  <c:v>722.7</c:v>
                </c:pt>
                <c:pt idx="854">
                  <c:v>714.2</c:v>
                </c:pt>
                <c:pt idx="855">
                  <c:v>705.8</c:v>
                </c:pt>
                <c:pt idx="856">
                  <c:v>718.4</c:v>
                </c:pt>
                <c:pt idx="857">
                  <c:v>748.4</c:v>
                </c:pt>
                <c:pt idx="858">
                  <c:v>757.1</c:v>
                </c:pt>
                <c:pt idx="859">
                  <c:v>774.5</c:v>
                </c:pt>
                <c:pt idx="860">
                  <c:v>783.4</c:v>
                </c:pt>
                <c:pt idx="861">
                  <c:v>810.1</c:v>
                </c:pt>
                <c:pt idx="862">
                  <c:v>814.5</c:v>
                </c:pt>
                <c:pt idx="863">
                  <c:v>860.1</c:v>
                </c:pt>
                <c:pt idx="864">
                  <c:v>874</c:v>
                </c:pt>
                <c:pt idx="865">
                  <c:v>878.6</c:v>
                </c:pt>
                <c:pt idx="866">
                  <c:v>897.4</c:v>
                </c:pt>
                <c:pt idx="867">
                  <c:v>897.4</c:v>
                </c:pt>
                <c:pt idx="868">
                  <c:v>897.4</c:v>
                </c:pt>
                <c:pt idx="869">
                  <c:v>892.7</c:v>
                </c:pt>
                <c:pt idx="870">
                  <c:v>892.7</c:v>
                </c:pt>
                <c:pt idx="871">
                  <c:v>897.4</c:v>
                </c:pt>
                <c:pt idx="872">
                  <c:v>888</c:v>
                </c:pt>
                <c:pt idx="873">
                  <c:v>864.7</c:v>
                </c:pt>
                <c:pt idx="874">
                  <c:v>846.3</c:v>
                </c:pt>
                <c:pt idx="875">
                  <c:v>832.6</c:v>
                </c:pt>
                <c:pt idx="876">
                  <c:v>805.6</c:v>
                </c:pt>
                <c:pt idx="877">
                  <c:v>787.8</c:v>
                </c:pt>
                <c:pt idx="878">
                  <c:v>774.5</c:v>
                </c:pt>
                <c:pt idx="879">
                  <c:v>761.4</c:v>
                </c:pt>
                <c:pt idx="880">
                  <c:v>757.1</c:v>
                </c:pt>
                <c:pt idx="881">
                  <c:v>765.8</c:v>
                </c:pt>
                <c:pt idx="882">
                  <c:v>765.8</c:v>
                </c:pt>
                <c:pt idx="883">
                  <c:v>774.5</c:v>
                </c:pt>
                <c:pt idx="884">
                  <c:v>792.2</c:v>
                </c:pt>
                <c:pt idx="885">
                  <c:v>792.2</c:v>
                </c:pt>
                <c:pt idx="886">
                  <c:v>796.7</c:v>
                </c:pt>
                <c:pt idx="887">
                  <c:v>796.7</c:v>
                </c:pt>
                <c:pt idx="888">
                  <c:v>796.7</c:v>
                </c:pt>
                <c:pt idx="889">
                  <c:v>792.2</c:v>
                </c:pt>
                <c:pt idx="890">
                  <c:v>805.6</c:v>
                </c:pt>
                <c:pt idx="891">
                  <c:v>814.5</c:v>
                </c:pt>
                <c:pt idx="892">
                  <c:v>810.1</c:v>
                </c:pt>
                <c:pt idx="893">
                  <c:v>805.6</c:v>
                </c:pt>
                <c:pt idx="894">
                  <c:v>805.6</c:v>
                </c:pt>
                <c:pt idx="895">
                  <c:v>805.6</c:v>
                </c:pt>
                <c:pt idx="896">
                  <c:v>783.4</c:v>
                </c:pt>
                <c:pt idx="897">
                  <c:v>770.2</c:v>
                </c:pt>
                <c:pt idx="898">
                  <c:v>757.1</c:v>
                </c:pt>
                <c:pt idx="899">
                  <c:v>744.1</c:v>
                </c:pt>
                <c:pt idx="900">
                  <c:v>722.7</c:v>
                </c:pt>
                <c:pt idx="901">
                  <c:v>710</c:v>
                </c:pt>
                <c:pt idx="902">
                  <c:v>689</c:v>
                </c:pt>
                <c:pt idx="903">
                  <c:v>676.6</c:v>
                </c:pt>
                <c:pt idx="904">
                  <c:v>668.4</c:v>
                </c:pt>
                <c:pt idx="905">
                  <c:v>668.4</c:v>
                </c:pt>
                <c:pt idx="906">
                  <c:v>668.4</c:v>
                </c:pt>
                <c:pt idx="907">
                  <c:v>668.4</c:v>
                </c:pt>
                <c:pt idx="908">
                  <c:v>672.5</c:v>
                </c:pt>
                <c:pt idx="909">
                  <c:v>672.5</c:v>
                </c:pt>
                <c:pt idx="910">
                  <c:v>676.6</c:v>
                </c:pt>
                <c:pt idx="911">
                  <c:v>676.6</c:v>
                </c:pt>
                <c:pt idx="912">
                  <c:v>672.5</c:v>
                </c:pt>
                <c:pt idx="913">
                  <c:v>664.3</c:v>
                </c:pt>
                <c:pt idx="914">
                  <c:v>668.4</c:v>
                </c:pt>
                <c:pt idx="915">
                  <c:v>656.2</c:v>
                </c:pt>
                <c:pt idx="916">
                  <c:v>656.2</c:v>
                </c:pt>
                <c:pt idx="917">
                  <c:v>652.1</c:v>
                </c:pt>
                <c:pt idx="918">
                  <c:v>648.1</c:v>
                </c:pt>
                <c:pt idx="919">
                  <c:v>648.1</c:v>
                </c:pt>
                <c:pt idx="920">
                  <c:v>640</c:v>
                </c:pt>
                <c:pt idx="921">
                  <c:v>633.9</c:v>
                </c:pt>
                <c:pt idx="922">
                  <c:v>627.9</c:v>
                </c:pt>
                <c:pt idx="923">
                  <c:v>615.9</c:v>
                </c:pt>
                <c:pt idx="924">
                  <c:v>598.20000000000005</c:v>
                </c:pt>
                <c:pt idx="925">
                  <c:v>575.20000000000005</c:v>
                </c:pt>
                <c:pt idx="926">
                  <c:v>552.70000000000005</c:v>
                </c:pt>
                <c:pt idx="927">
                  <c:v>536.20000000000005</c:v>
                </c:pt>
                <c:pt idx="928">
                  <c:v>520.1</c:v>
                </c:pt>
                <c:pt idx="929">
                  <c:v>509.5</c:v>
                </c:pt>
                <c:pt idx="930">
                  <c:v>504.2</c:v>
                </c:pt>
                <c:pt idx="931">
                  <c:v>504.2</c:v>
                </c:pt>
                <c:pt idx="932">
                  <c:v>504.2</c:v>
                </c:pt>
                <c:pt idx="933">
                  <c:v>509.5</c:v>
                </c:pt>
                <c:pt idx="934">
                  <c:v>509.5</c:v>
                </c:pt>
                <c:pt idx="935">
                  <c:v>514.79999999999995</c:v>
                </c:pt>
                <c:pt idx="936">
                  <c:v>504.2</c:v>
                </c:pt>
                <c:pt idx="937">
                  <c:v>499</c:v>
                </c:pt>
                <c:pt idx="938">
                  <c:v>483.6</c:v>
                </c:pt>
                <c:pt idx="939">
                  <c:v>473.5</c:v>
                </c:pt>
                <c:pt idx="940">
                  <c:v>463.6</c:v>
                </c:pt>
                <c:pt idx="941">
                  <c:v>458.6</c:v>
                </c:pt>
                <c:pt idx="942">
                  <c:v>448.9</c:v>
                </c:pt>
                <c:pt idx="943">
                  <c:v>439.3</c:v>
                </c:pt>
                <c:pt idx="944">
                  <c:v>429.8</c:v>
                </c:pt>
                <c:pt idx="945">
                  <c:v>420.4</c:v>
                </c:pt>
                <c:pt idx="946">
                  <c:v>415.8</c:v>
                </c:pt>
                <c:pt idx="947">
                  <c:v>406.7</c:v>
                </c:pt>
                <c:pt idx="948">
                  <c:v>397.6</c:v>
                </c:pt>
                <c:pt idx="949">
                  <c:v>393.2</c:v>
                </c:pt>
                <c:pt idx="950">
                  <c:v>376</c:v>
                </c:pt>
                <c:pt idx="951">
                  <c:v>368</c:v>
                </c:pt>
                <c:pt idx="952">
                  <c:v>352.4</c:v>
                </c:pt>
                <c:pt idx="953">
                  <c:v>340.9</c:v>
                </c:pt>
                <c:pt idx="954">
                  <c:v>337.2</c:v>
                </c:pt>
                <c:pt idx="955">
                  <c:v>333.4</c:v>
                </c:pt>
                <c:pt idx="956">
                  <c:v>333.4</c:v>
                </c:pt>
                <c:pt idx="957">
                  <c:v>329.7</c:v>
                </c:pt>
                <c:pt idx="958">
                  <c:v>329.7</c:v>
                </c:pt>
                <c:pt idx="959">
                  <c:v>333.4</c:v>
                </c:pt>
                <c:pt idx="960">
                  <c:v>333.4</c:v>
                </c:pt>
                <c:pt idx="961">
                  <c:v>337.2</c:v>
                </c:pt>
                <c:pt idx="962">
                  <c:v>333.4</c:v>
                </c:pt>
                <c:pt idx="963">
                  <c:v>326</c:v>
                </c:pt>
                <c:pt idx="964">
                  <c:v>315.10000000000002</c:v>
                </c:pt>
                <c:pt idx="965">
                  <c:v>311.60000000000002</c:v>
                </c:pt>
                <c:pt idx="966">
                  <c:v>301</c:v>
                </c:pt>
              </c:numCache>
            </c:numRef>
          </c:yVal>
          <c:smooth val="1"/>
        </c:ser>
        <c:ser>
          <c:idx val="1"/>
          <c:order val="1"/>
          <c:tx>
            <c:v>Abv Ralston</c:v>
          </c:tx>
          <c:marker>
            <c:symbol val="none"/>
          </c:marker>
          <c:xVal>
            <c:numRef>
              <c:f>'Rubicon Flows'!$A$2895:$A$3861</c:f>
              <c:numCache>
                <c:formatCode>m/d/yy\ h:mm;@</c:formatCode>
                <c:ptCount val="967"/>
                <c:pt idx="0">
                  <c:v>40695.125</c:v>
                </c:pt>
                <c:pt idx="1">
                  <c:v>40695.166666666664</c:v>
                </c:pt>
                <c:pt idx="2">
                  <c:v>40695.208333333336</c:v>
                </c:pt>
                <c:pt idx="3">
                  <c:v>40695.25</c:v>
                </c:pt>
                <c:pt idx="4">
                  <c:v>40695.291666666664</c:v>
                </c:pt>
                <c:pt idx="5">
                  <c:v>40695.333333333336</c:v>
                </c:pt>
                <c:pt idx="6">
                  <c:v>40695.375</c:v>
                </c:pt>
                <c:pt idx="7">
                  <c:v>40695.416666666664</c:v>
                </c:pt>
                <c:pt idx="8">
                  <c:v>40695.458333333336</c:v>
                </c:pt>
                <c:pt idx="9">
                  <c:v>40695.5</c:v>
                </c:pt>
                <c:pt idx="10">
                  <c:v>40695.541666666664</c:v>
                </c:pt>
                <c:pt idx="11">
                  <c:v>40695.583333333336</c:v>
                </c:pt>
                <c:pt idx="12">
                  <c:v>40695.625</c:v>
                </c:pt>
                <c:pt idx="13">
                  <c:v>40695.666666666664</c:v>
                </c:pt>
                <c:pt idx="14">
                  <c:v>40695.708333333336</c:v>
                </c:pt>
                <c:pt idx="15">
                  <c:v>40695.75</c:v>
                </c:pt>
                <c:pt idx="16">
                  <c:v>40695.791666666664</c:v>
                </c:pt>
                <c:pt idx="17">
                  <c:v>40695.833333333336</c:v>
                </c:pt>
                <c:pt idx="18">
                  <c:v>40695.875</c:v>
                </c:pt>
                <c:pt idx="19">
                  <c:v>40695.916666666664</c:v>
                </c:pt>
                <c:pt idx="20">
                  <c:v>40695.958333333336</c:v>
                </c:pt>
                <c:pt idx="21">
                  <c:v>40696</c:v>
                </c:pt>
                <c:pt idx="22">
                  <c:v>40696.041666666664</c:v>
                </c:pt>
                <c:pt idx="23">
                  <c:v>40696.083333333336</c:v>
                </c:pt>
                <c:pt idx="24">
                  <c:v>40696.125</c:v>
                </c:pt>
                <c:pt idx="25">
                  <c:v>40696.166666666664</c:v>
                </c:pt>
                <c:pt idx="26">
                  <c:v>40696.208333333336</c:v>
                </c:pt>
                <c:pt idx="27">
                  <c:v>40696.25</c:v>
                </c:pt>
                <c:pt idx="28">
                  <c:v>40696.291666666664</c:v>
                </c:pt>
                <c:pt idx="29">
                  <c:v>40696.333333333336</c:v>
                </c:pt>
                <c:pt idx="30">
                  <c:v>40696.375</c:v>
                </c:pt>
                <c:pt idx="31">
                  <c:v>40696.416666666664</c:v>
                </c:pt>
                <c:pt idx="32">
                  <c:v>40696.458333333336</c:v>
                </c:pt>
                <c:pt idx="33">
                  <c:v>40696.5</c:v>
                </c:pt>
                <c:pt idx="34">
                  <c:v>40696.541666666664</c:v>
                </c:pt>
                <c:pt idx="35">
                  <c:v>40696.583333333336</c:v>
                </c:pt>
                <c:pt idx="36">
                  <c:v>40696.625</c:v>
                </c:pt>
                <c:pt idx="37">
                  <c:v>40696.666666666664</c:v>
                </c:pt>
                <c:pt idx="38">
                  <c:v>40696.708333333336</c:v>
                </c:pt>
                <c:pt idx="39">
                  <c:v>40696.75</c:v>
                </c:pt>
                <c:pt idx="40">
                  <c:v>40696.791666666664</c:v>
                </c:pt>
                <c:pt idx="41">
                  <c:v>40696.833333333336</c:v>
                </c:pt>
                <c:pt idx="42">
                  <c:v>40696.875</c:v>
                </c:pt>
                <c:pt idx="43">
                  <c:v>40696.916666666664</c:v>
                </c:pt>
                <c:pt idx="44">
                  <c:v>40696.958333333336</c:v>
                </c:pt>
                <c:pt idx="45">
                  <c:v>40697</c:v>
                </c:pt>
                <c:pt idx="46">
                  <c:v>40697.041666666664</c:v>
                </c:pt>
                <c:pt idx="47">
                  <c:v>40697.083333333336</c:v>
                </c:pt>
                <c:pt idx="48">
                  <c:v>40697.125</c:v>
                </c:pt>
                <c:pt idx="49">
                  <c:v>40697.166666666664</c:v>
                </c:pt>
                <c:pt idx="50">
                  <c:v>40697.208333333336</c:v>
                </c:pt>
                <c:pt idx="51">
                  <c:v>40697.25</c:v>
                </c:pt>
                <c:pt idx="52">
                  <c:v>40697.291666666664</c:v>
                </c:pt>
                <c:pt idx="53">
                  <c:v>40697.333333333336</c:v>
                </c:pt>
                <c:pt idx="54">
                  <c:v>40697.375</c:v>
                </c:pt>
                <c:pt idx="55">
                  <c:v>40697.416666666664</c:v>
                </c:pt>
                <c:pt idx="56">
                  <c:v>40697.458333333336</c:v>
                </c:pt>
                <c:pt idx="57">
                  <c:v>40697.5</c:v>
                </c:pt>
                <c:pt idx="58">
                  <c:v>40697.541666666664</c:v>
                </c:pt>
                <c:pt idx="59">
                  <c:v>40697.583333333336</c:v>
                </c:pt>
                <c:pt idx="60">
                  <c:v>40697.625</c:v>
                </c:pt>
                <c:pt idx="61">
                  <c:v>40697.666666666664</c:v>
                </c:pt>
                <c:pt idx="62">
                  <c:v>40697.708333333336</c:v>
                </c:pt>
                <c:pt idx="63">
                  <c:v>40697.75</c:v>
                </c:pt>
                <c:pt idx="64">
                  <c:v>40697.791666666664</c:v>
                </c:pt>
                <c:pt idx="65">
                  <c:v>40697.833333333336</c:v>
                </c:pt>
                <c:pt idx="66">
                  <c:v>40697.875</c:v>
                </c:pt>
                <c:pt idx="67">
                  <c:v>40697.916666666664</c:v>
                </c:pt>
                <c:pt idx="68">
                  <c:v>40697.958333333336</c:v>
                </c:pt>
                <c:pt idx="69">
                  <c:v>40698</c:v>
                </c:pt>
                <c:pt idx="70">
                  <c:v>40698.041666666664</c:v>
                </c:pt>
                <c:pt idx="71">
                  <c:v>40698.083333333336</c:v>
                </c:pt>
                <c:pt idx="72">
                  <c:v>40698.125</c:v>
                </c:pt>
                <c:pt idx="73">
                  <c:v>40698.166666666664</c:v>
                </c:pt>
                <c:pt idx="74">
                  <c:v>40698.208333333336</c:v>
                </c:pt>
                <c:pt idx="75">
                  <c:v>40698.25</c:v>
                </c:pt>
                <c:pt idx="76">
                  <c:v>40698.291666666664</c:v>
                </c:pt>
                <c:pt idx="77">
                  <c:v>40698.333333333336</c:v>
                </c:pt>
                <c:pt idx="78">
                  <c:v>40698.375</c:v>
                </c:pt>
                <c:pt idx="79">
                  <c:v>40698.416666666664</c:v>
                </c:pt>
                <c:pt idx="80">
                  <c:v>40698.458333333336</c:v>
                </c:pt>
                <c:pt idx="81">
                  <c:v>40698.5</c:v>
                </c:pt>
                <c:pt idx="82">
                  <c:v>40698.541666666664</c:v>
                </c:pt>
                <c:pt idx="83">
                  <c:v>40698.583333333336</c:v>
                </c:pt>
                <c:pt idx="84">
                  <c:v>40698.625</c:v>
                </c:pt>
                <c:pt idx="85">
                  <c:v>40698.666666666664</c:v>
                </c:pt>
                <c:pt idx="86">
                  <c:v>40698.708333333336</c:v>
                </c:pt>
                <c:pt idx="87">
                  <c:v>40698.75</c:v>
                </c:pt>
                <c:pt idx="88">
                  <c:v>40698.791666666664</c:v>
                </c:pt>
                <c:pt idx="89">
                  <c:v>40698.833333333336</c:v>
                </c:pt>
                <c:pt idx="90">
                  <c:v>40698.875</c:v>
                </c:pt>
                <c:pt idx="91">
                  <c:v>40698.916666666664</c:v>
                </c:pt>
                <c:pt idx="92">
                  <c:v>40698.958333333336</c:v>
                </c:pt>
                <c:pt idx="93">
                  <c:v>40699</c:v>
                </c:pt>
                <c:pt idx="94">
                  <c:v>40699.041666666664</c:v>
                </c:pt>
                <c:pt idx="95">
                  <c:v>40699.083333333336</c:v>
                </c:pt>
                <c:pt idx="96">
                  <c:v>40699.125</c:v>
                </c:pt>
                <c:pt idx="97">
                  <c:v>40699.166666666664</c:v>
                </c:pt>
                <c:pt idx="98">
                  <c:v>40699.208333333336</c:v>
                </c:pt>
                <c:pt idx="99">
                  <c:v>40699.25</c:v>
                </c:pt>
                <c:pt idx="100">
                  <c:v>40699.291666666664</c:v>
                </c:pt>
                <c:pt idx="101">
                  <c:v>40699.333333333336</c:v>
                </c:pt>
                <c:pt idx="102">
                  <c:v>40699.375</c:v>
                </c:pt>
                <c:pt idx="103">
                  <c:v>40699.416666666664</c:v>
                </c:pt>
                <c:pt idx="104">
                  <c:v>40699.458333333336</c:v>
                </c:pt>
                <c:pt idx="105">
                  <c:v>40699.5</c:v>
                </c:pt>
                <c:pt idx="106">
                  <c:v>40699.541666666664</c:v>
                </c:pt>
                <c:pt idx="107">
                  <c:v>40699.583333333336</c:v>
                </c:pt>
                <c:pt idx="108">
                  <c:v>40699.625</c:v>
                </c:pt>
                <c:pt idx="109">
                  <c:v>40699.666666666664</c:v>
                </c:pt>
                <c:pt idx="110">
                  <c:v>40699.708333333336</c:v>
                </c:pt>
                <c:pt idx="111">
                  <c:v>40699.75</c:v>
                </c:pt>
                <c:pt idx="112">
                  <c:v>40699.791666666664</c:v>
                </c:pt>
                <c:pt idx="113">
                  <c:v>40699.833333333336</c:v>
                </c:pt>
                <c:pt idx="114">
                  <c:v>40699.875</c:v>
                </c:pt>
                <c:pt idx="115">
                  <c:v>40699.916666666664</c:v>
                </c:pt>
                <c:pt idx="116">
                  <c:v>40699.958333333336</c:v>
                </c:pt>
                <c:pt idx="117">
                  <c:v>40700</c:v>
                </c:pt>
                <c:pt idx="118">
                  <c:v>40700.041666666664</c:v>
                </c:pt>
                <c:pt idx="119">
                  <c:v>40700.083333333336</c:v>
                </c:pt>
                <c:pt idx="120">
                  <c:v>40700.125</c:v>
                </c:pt>
                <c:pt idx="121">
                  <c:v>40700.166666666664</c:v>
                </c:pt>
                <c:pt idx="122">
                  <c:v>40700.208333333336</c:v>
                </c:pt>
                <c:pt idx="123">
                  <c:v>40700.25</c:v>
                </c:pt>
                <c:pt idx="124">
                  <c:v>40700.291666666664</c:v>
                </c:pt>
                <c:pt idx="125">
                  <c:v>40700.333333333336</c:v>
                </c:pt>
                <c:pt idx="126">
                  <c:v>40700.375</c:v>
                </c:pt>
                <c:pt idx="127">
                  <c:v>40700.416666666664</c:v>
                </c:pt>
                <c:pt idx="128">
                  <c:v>40700.458333333336</c:v>
                </c:pt>
                <c:pt idx="129">
                  <c:v>40700.5</c:v>
                </c:pt>
                <c:pt idx="130">
                  <c:v>40700.541666666664</c:v>
                </c:pt>
                <c:pt idx="131">
                  <c:v>40700.583333333336</c:v>
                </c:pt>
                <c:pt idx="132">
                  <c:v>40700.625</c:v>
                </c:pt>
                <c:pt idx="133">
                  <c:v>40700.666666666664</c:v>
                </c:pt>
                <c:pt idx="134">
                  <c:v>40700.708333333336</c:v>
                </c:pt>
                <c:pt idx="135">
                  <c:v>40700.75</c:v>
                </c:pt>
                <c:pt idx="136">
                  <c:v>40700.791666666664</c:v>
                </c:pt>
                <c:pt idx="137">
                  <c:v>40700.833333333336</c:v>
                </c:pt>
                <c:pt idx="138">
                  <c:v>40700.875</c:v>
                </c:pt>
                <c:pt idx="139">
                  <c:v>40700.916666666664</c:v>
                </c:pt>
                <c:pt idx="140">
                  <c:v>40700.958333333336</c:v>
                </c:pt>
                <c:pt idx="141">
                  <c:v>40701</c:v>
                </c:pt>
                <c:pt idx="142">
                  <c:v>40701.041666666664</c:v>
                </c:pt>
                <c:pt idx="143">
                  <c:v>40701.083333333336</c:v>
                </c:pt>
                <c:pt idx="144">
                  <c:v>40701.125</c:v>
                </c:pt>
                <c:pt idx="145">
                  <c:v>40701.166666666664</c:v>
                </c:pt>
                <c:pt idx="146">
                  <c:v>40701.208333333336</c:v>
                </c:pt>
                <c:pt idx="147">
                  <c:v>40701.25</c:v>
                </c:pt>
                <c:pt idx="148">
                  <c:v>40701.291666666664</c:v>
                </c:pt>
                <c:pt idx="149">
                  <c:v>40701.333333333336</c:v>
                </c:pt>
                <c:pt idx="150">
                  <c:v>40701.375</c:v>
                </c:pt>
                <c:pt idx="151">
                  <c:v>40701.416666666664</c:v>
                </c:pt>
                <c:pt idx="152">
                  <c:v>40701.458333333336</c:v>
                </c:pt>
                <c:pt idx="153">
                  <c:v>40701.5</c:v>
                </c:pt>
                <c:pt idx="154">
                  <c:v>40701.541666666664</c:v>
                </c:pt>
                <c:pt idx="155">
                  <c:v>40701.583333333336</c:v>
                </c:pt>
                <c:pt idx="156">
                  <c:v>40701.625</c:v>
                </c:pt>
                <c:pt idx="157">
                  <c:v>40701.666666666664</c:v>
                </c:pt>
                <c:pt idx="158">
                  <c:v>40701.708333333336</c:v>
                </c:pt>
                <c:pt idx="159">
                  <c:v>40701.75</c:v>
                </c:pt>
                <c:pt idx="160">
                  <c:v>40701.791666666664</c:v>
                </c:pt>
                <c:pt idx="161">
                  <c:v>40701.833333333336</c:v>
                </c:pt>
                <c:pt idx="162">
                  <c:v>40701.875</c:v>
                </c:pt>
                <c:pt idx="163">
                  <c:v>40701.916666666664</c:v>
                </c:pt>
                <c:pt idx="164">
                  <c:v>40701.958333333336</c:v>
                </c:pt>
                <c:pt idx="165">
                  <c:v>40702</c:v>
                </c:pt>
                <c:pt idx="166">
                  <c:v>40702.041666666664</c:v>
                </c:pt>
                <c:pt idx="167">
                  <c:v>40702.083333333336</c:v>
                </c:pt>
                <c:pt idx="168">
                  <c:v>40702.125</c:v>
                </c:pt>
                <c:pt idx="169">
                  <c:v>40702.166666666664</c:v>
                </c:pt>
                <c:pt idx="170">
                  <c:v>40702.208333333336</c:v>
                </c:pt>
                <c:pt idx="171">
                  <c:v>40702.25</c:v>
                </c:pt>
                <c:pt idx="172">
                  <c:v>40702.291666666664</c:v>
                </c:pt>
                <c:pt idx="173">
                  <c:v>40702.333333333336</c:v>
                </c:pt>
                <c:pt idx="174">
                  <c:v>40702.375</c:v>
                </c:pt>
                <c:pt idx="175">
                  <c:v>40702.416666666664</c:v>
                </c:pt>
                <c:pt idx="176">
                  <c:v>40702.458333333336</c:v>
                </c:pt>
                <c:pt idx="177">
                  <c:v>40702.5</c:v>
                </c:pt>
                <c:pt idx="178">
                  <c:v>40702.541666666664</c:v>
                </c:pt>
                <c:pt idx="179">
                  <c:v>40702.583333333336</c:v>
                </c:pt>
                <c:pt idx="180">
                  <c:v>40702.625</c:v>
                </c:pt>
                <c:pt idx="181">
                  <c:v>40702.666666666664</c:v>
                </c:pt>
                <c:pt idx="182">
                  <c:v>40702.708333333336</c:v>
                </c:pt>
                <c:pt idx="183">
                  <c:v>40702.75</c:v>
                </c:pt>
                <c:pt idx="184">
                  <c:v>40702.791666666664</c:v>
                </c:pt>
                <c:pt idx="185">
                  <c:v>40702.833333333336</c:v>
                </c:pt>
                <c:pt idx="186">
                  <c:v>40702.875</c:v>
                </c:pt>
                <c:pt idx="187">
                  <c:v>40702.916666666664</c:v>
                </c:pt>
                <c:pt idx="188">
                  <c:v>40702.958333333336</c:v>
                </c:pt>
                <c:pt idx="189">
                  <c:v>40703</c:v>
                </c:pt>
                <c:pt idx="190">
                  <c:v>40703.041666666664</c:v>
                </c:pt>
                <c:pt idx="191">
                  <c:v>40703.083333333336</c:v>
                </c:pt>
                <c:pt idx="192">
                  <c:v>40703.125</c:v>
                </c:pt>
                <c:pt idx="193">
                  <c:v>40703.166666666664</c:v>
                </c:pt>
                <c:pt idx="194">
                  <c:v>40703.208333333336</c:v>
                </c:pt>
                <c:pt idx="195">
                  <c:v>40703.25</c:v>
                </c:pt>
                <c:pt idx="196">
                  <c:v>40703.291666666664</c:v>
                </c:pt>
                <c:pt idx="197">
                  <c:v>40703.333333333336</c:v>
                </c:pt>
                <c:pt idx="198">
                  <c:v>40703.375</c:v>
                </c:pt>
                <c:pt idx="199">
                  <c:v>40703.416666666664</c:v>
                </c:pt>
                <c:pt idx="200">
                  <c:v>40703.458333333336</c:v>
                </c:pt>
                <c:pt idx="201">
                  <c:v>40703.5</c:v>
                </c:pt>
                <c:pt idx="202">
                  <c:v>40703.541666666664</c:v>
                </c:pt>
                <c:pt idx="203">
                  <c:v>40703.583333333336</c:v>
                </c:pt>
                <c:pt idx="204">
                  <c:v>40703.625</c:v>
                </c:pt>
                <c:pt idx="205">
                  <c:v>40703.666666666664</c:v>
                </c:pt>
                <c:pt idx="206">
                  <c:v>40703.708333333336</c:v>
                </c:pt>
                <c:pt idx="207">
                  <c:v>40703.75</c:v>
                </c:pt>
                <c:pt idx="208">
                  <c:v>40703.791666666664</c:v>
                </c:pt>
                <c:pt idx="209">
                  <c:v>40703.833333333336</c:v>
                </c:pt>
                <c:pt idx="210">
                  <c:v>40703.875</c:v>
                </c:pt>
                <c:pt idx="211">
                  <c:v>40703.916666666664</c:v>
                </c:pt>
                <c:pt idx="212">
                  <c:v>40703.958333333336</c:v>
                </c:pt>
                <c:pt idx="213">
                  <c:v>40704</c:v>
                </c:pt>
                <c:pt idx="214">
                  <c:v>40704.041666666664</c:v>
                </c:pt>
                <c:pt idx="215">
                  <c:v>40704.083333333336</c:v>
                </c:pt>
                <c:pt idx="216">
                  <c:v>40704.125</c:v>
                </c:pt>
                <c:pt idx="217">
                  <c:v>40704.166666666664</c:v>
                </c:pt>
                <c:pt idx="218">
                  <c:v>40704.208333333336</c:v>
                </c:pt>
                <c:pt idx="219">
                  <c:v>40704.25</c:v>
                </c:pt>
                <c:pt idx="220">
                  <c:v>40704.291666666664</c:v>
                </c:pt>
                <c:pt idx="221">
                  <c:v>40704.333333333336</c:v>
                </c:pt>
                <c:pt idx="222">
                  <c:v>40704.375</c:v>
                </c:pt>
                <c:pt idx="223">
                  <c:v>40704.416666666664</c:v>
                </c:pt>
                <c:pt idx="224">
                  <c:v>40704.458333333336</c:v>
                </c:pt>
                <c:pt idx="225">
                  <c:v>40704.5</c:v>
                </c:pt>
                <c:pt idx="226">
                  <c:v>40704.541666666664</c:v>
                </c:pt>
                <c:pt idx="227">
                  <c:v>40704.583333333336</c:v>
                </c:pt>
                <c:pt idx="228">
                  <c:v>40704.625</c:v>
                </c:pt>
                <c:pt idx="229">
                  <c:v>40704.666666666664</c:v>
                </c:pt>
                <c:pt idx="230">
                  <c:v>40704.708333333336</c:v>
                </c:pt>
                <c:pt idx="231">
                  <c:v>40704.75</c:v>
                </c:pt>
                <c:pt idx="232">
                  <c:v>40704.791666666664</c:v>
                </c:pt>
                <c:pt idx="233">
                  <c:v>40704.833333333336</c:v>
                </c:pt>
                <c:pt idx="234">
                  <c:v>40704.875</c:v>
                </c:pt>
                <c:pt idx="235">
                  <c:v>40704.916666666664</c:v>
                </c:pt>
                <c:pt idx="236">
                  <c:v>40704.958333333336</c:v>
                </c:pt>
                <c:pt idx="237">
                  <c:v>40705</c:v>
                </c:pt>
                <c:pt idx="238">
                  <c:v>40705.041666666664</c:v>
                </c:pt>
                <c:pt idx="239">
                  <c:v>40705.083333333336</c:v>
                </c:pt>
                <c:pt idx="240">
                  <c:v>40705.125</c:v>
                </c:pt>
                <c:pt idx="241">
                  <c:v>40705.166666666664</c:v>
                </c:pt>
                <c:pt idx="242">
                  <c:v>40705.208333333336</c:v>
                </c:pt>
                <c:pt idx="243">
                  <c:v>40705.25</c:v>
                </c:pt>
                <c:pt idx="244">
                  <c:v>40705.291666666664</c:v>
                </c:pt>
                <c:pt idx="245">
                  <c:v>40705.333333333336</c:v>
                </c:pt>
                <c:pt idx="246">
                  <c:v>40705.375</c:v>
                </c:pt>
                <c:pt idx="247">
                  <c:v>40705.416666666664</c:v>
                </c:pt>
                <c:pt idx="248">
                  <c:v>40705.458333333336</c:v>
                </c:pt>
                <c:pt idx="249">
                  <c:v>40705.5</c:v>
                </c:pt>
                <c:pt idx="250">
                  <c:v>40705.541666666664</c:v>
                </c:pt>
                <c:pt idx="251">
                  <c:v>40705.583333333336</c:v>
                </c:pt>
                <c:pt idx="252">
                  <c:v>40705.625</c:v>
                </c:pt>
                <c:pt idx="253">
                  <c:v>40705.666666666664</c:v>
                </c:pt>
                <c:pt idx="254">
                  <c:v>40705.708333333336</c:v>
                </c:pt>
                <c:pt idx="255">
                  <c:v>40705.75</c:v>
                </c:pt>
                <c:pt idx="256">
                  <c:v>40705.791666666664</c:v>
                </c:pt>
                <c:pt idx="257">
                  <c:v>40705.833333333336</c:v>
                </c:pt>
                <c:pt idx="258">
                  <c:v>40705.875</c:v>
                </c:pt>
                <c:pt idx="259">
                  <c:v>40705.916666666664</c:v>
                </c:pt>
                <c:pt idx="260">
                  <c:v>40705.958333333336</c:v>
                </c:pt>
                <c:pt idx="261">
                  <c:v>40706</c:v>
                </c:pt>
                <c:pt idx="262">
                  <c:v>40706.041666666664</c:v>
                </c:pt>
                <c:pt idx="263">
                  <c:v>40706.083333333336</c:v>
                </c:pt>
                <c:pt idx="264">
                  <c:v>40706.125</c:v>
                </c:pt>
                <c:pt idx="265">
                  <c:v>40706.166666666664</c:v>
                </c:pt>
                <c:pt idx="266">
                  <c:v>40706.208333333336</c:v>
                </c:pt>
                <c:pt idx="267">
                  <c:v>40706.25</c:v>
                </c:pt>
                <c:pt idx="268">
                  <c:v>40706.291666666664</c:v>
                </c:pt>
                <c:pt idx="269">
                  <c:v>40706.333333333336</c:v>
                </c:pt>
                <c:pt idx="270">
                  <c:v>40706.375</c:v>
                </c:pt>
                <c:pt idx="271">
                  <c:v>40706.416666666664</c:v>
                </c:pt>
                <c:pt idx="272">
                  <c:v>40706.458333333336</c:v>
                </c:pt>
                <c:pt idx="273">
                  <c:v>40706.5</c:v>
                </c:pt>
                <c:pt idx="274">
                  <c:v>40706.541666666664</c:v>
                </c:pt>
                <c:pt idx="275">
                  <c:v>40706.583333333336</c:v>
                </c:pt>
                <c:pt idx="276">
                  <c:v>40706.625</c:v>
                </c:pt>
                <c:pt idx="277">
                  <c:v>40706.666666666664</c:v>
                </c:pt>
                <c:pt idx="278">
                  <c:v>40706.708333333336</c:v>
                </c:pt>
                <c:pt idx="279">
                  <c:v>40706.75</c:v>
                </c:pt>
                <c:pt idx="280">
                  <c:v>40706.791666666664</c:v>
                </c:pt>
                <c:pt idx="281">
                  <c:v>40706.833333333336</c:v>
                </c:pt>
                <c:pt idx="282">
                  <c:v>40706.875</c:v>
                </c:pt>
                <c:pt idx="283">
                  <c:v>40706.916666666664</c:v>
                </c:pt>
                <c:pt idx="284">
                  <c:v>40706.958333333336</c:v>
                </c:pt>
                <c:pt idx="285">
                  <c:v>40707</c:v>
                </c:pt>
                <c:pt idx="286">
                  <c:v>40707.041666666664</c:v>
                </c:pt>
                <c:pt idx="287">
                  <c:v>40707.083333333336</c:v>
                </c:pt>
                <c:pt idx="288">
                  <c:v>40707.125</c:v>
                </c:pt>
                <c:pt idx="289">
                  <c:v>40707.166666666664</c:v>
                </c:pt>
                <c:pt idx="290">
                  <c:v>40707.208333333336</c:v>
                </c:pt>
                <c:pt idx="291">
                  <c:v>40707.25</c:v>
                </c:pt>
                <c:pt idx="292">
                  <c:v>40707.291666666664</c:v>
                </c:pt>
                <c:pt idx="293">
                  <c:v>40707.333333333336</c:v>
                </c:pt>
                <c:pt idx="294">
                  <c:v>40707.375</c:v>
                </c:pt>
                <c:pt idx="295">
                  <c:v>40707.416666666664</c:v>
                </c:pt>
                <c:pt idx="296">
                  <c:v>40707.458333333336</c:v>
                </c:pt>
                <c:pt idx="297">
                  <c:v>40707.5</c:v>
                </c:pt>
                <c:pt idx="298">
                  <c:v>40707.541666666664</c:v>
                </c:pt>
                <c:pt idx="299">
                  <c:v>40707.583333333336</c:v>
                </c:pt>
                <c:pt idx="300">
                  <c:v>40707.625</c:v>
                </c:pt>
                <c:pt idx="301">
                  <c:v>40707.666666666664</c:v>
                </c:pt>
                <c:pt idx="302">
                  <c:v>40707.708333333336</c:v>
                </c:pt>
                <c:pt idx="303">
                  <c:v>40707.75</c:v>
                </c:pt>
                <c:pt idx="304">
                  <c:v>40707.791666666664</c:v>
                </c:pt>
                <c:pt idx="305">
                  <c:v>40707.833333333336</c:v>
                </c:pt>
                <c:pt idx="306">
                  <c:v>40707.875</c:v>
                </c:pt>
                <c:pt idx="307">
                  <c:v>40707.916666666664</c:v>
                </c:pt>
                <c:pt idx="308">
                  <c:v>40707.958333333336</c:v>
                </c:pt>
                <c:pt idx="309">
                  <c:v>40708</c:v>
                </c:pt>
                <c:pt idx="310">
                  <c:v>40708.041666666664</c:v>
                </c:pt>
                <c:pt idx="311">
                  <c:v>40708.083333333336</c:v>
                </c:pt>
                <c:pt idx="312">
                  <c:v>40708.125</c:v>
                </c:pt>
                <c:pt idx="313">
                  <c:v>40708.166666666664</c:v>
                </c:pt>
                <c:pt idx="314">
                  <c:v>40708.208333333336</c:v>
                </c:pt>
                <c:pt idx="315">
                  <c:v>40708.25</c:v>
                </c:pt>
                <c:pt idx="316">
                  <c:v>40708.291666666664</c:v>
                </c:pt>
                <c:pt idx="317">
                  <c:v>40708.333333333336</c:v>
                </c:pt>
                <c:pt idx="318">
                  <c:v>40708.375</c:v>
                </c:pt>
                <c:pt idx="319">
                  <c:v>40708.416666666664</c:v>
                </c:pt>
                <c:pt idx="320">
                  <c:v>40708.458333333336</c:v>
                </c:pt>
                <c:pt idx="321">
                  <c:v>40708.5</c:v>
                </c:pt>
                <c:pt idx="322">
                  <c:v>40708.541666666664</c:v>
                </c:pt>
                <c:pt idx="323">
                  <c:v>40708.583333333336</c:v>
                </c:pt>
                <c:pt idx="324">
                  <c:v>40708.625</c:v>
                </c:pt>
                <c:pt idx="325">
                  <c:v>40708.666666666664</c:v>
                </c:pt>
                <c:pt idx="326">
                  <c:v>40708.708333333336</c:v>
                </c:pt>
                <c:pt idx="327">
                  <c:v>40708.75</c:v>
                </c:pt>
                <c:pt idx="328">
                  <c:v>40708.791666666664</c:v>
                </c:pt>
                <c:pt idx="329">
                  <c:v>40708.833333333336</c:v>
                </c:pt>
                <c:pt idx="330">
                  <c:v>40708.875</c:v>
                </c:pt>
                <c:pt idx="331">
                  <c:v>40708.916666666664</c:v>
                </c:pt>
                <c:pt idx="332">
                  <c:v>40708.958333333336</c:v>
                </c:pt>
                <c:pt idx="333">
                  <c:v>40709</c:v>
                </c:pt>
                <c:pt idx="334">
                  <c:v>40709.041666666664</c:v>
                </c:pt>
                <c:pt idx="335">
                  <c:v>40709.083333333336</c:v>
                </c:pt>
                <c:pt idx="336">
                  <c:v>40709.125</c:v>
                </c:pt>
                <c:pt idx="337">
                  <c:v>40709.166666666664</c:v>
                </c:pt>
                <c:pt idx="338">
                  <c:v>40709.208333333336</c:v>
                </c:pt>
                <c:pt idx="339">
                  <c:v>40709.25</c:v>
                </c:pt>
                <c:pt idx="340">
                  <c:v>40709.291666666664</c:v>
                </c:pt>
                <c:pt idx="341">
                  <c:v>40709.333333333336</c:v>
                </c:pt>
                <c:pt idx="342">
                  <c:v>40709.375</c:v>
                </c:pt>
                <c:pt idx="343">
                  <c:v>40709.416666666664</c:v>
                </c:pt>
                <c:pt idx="344">
                  <c:v>40709.458333333336</c:v>
                </c:pt>
                <c:pt idx="345">
                  <c:v>40709.5</c:v>
                </c:pt>
                <c:pt idx="346">
                  <c:v>40709.541666666664</c:v>
                </c:pt>
                <c:pt idx="347">
                  <c:v>40709.583333333336</c:v>
                </c:pt>
                <c:pt idx="348">
                  <c:v>40709.625</c:v>
                </c:pt>
                <c:pt idx="349">
                  <c:v>40709.666666666664</c:v>
                </c:pt>
                <c:pt idx="350">
                  <c:v>40709.708333333336</c:v>
                </c:pt>
                <c:pt idx="351">
                  <c:v>40709.75</c:v>
                </c:pt>
                <c:pt idx="352">
                  <c:v>40709.791666666664</c:v>
                </c:pt>
                <c:pt idx="353">
                  <c:v>40709.833333333336</c:v>
                </c:pt>
                <c:pt idx="354">
                  <c:v>40709.875</c:v>
                </c:pt>
                <c:pt idx="355">
                  <c:v>40709.916666666664</c:v>
                </c:pt>
                <c:pt idx="356">
                  <c:v>40709.958333333336</c:v>
                </c:pt>
                <c:pt idx="357">
                  <c:v>40710</c:v>
                </c:pt>
                <c:pt idx="358">
                  <c:v>40710.041666666664</c:v>
                </c:pt>
                <c:pt idx="359">
                  <c:v>40710.083333333336</c:v>
                </c:pt>
                <c:pt idx="360">
                  <c:v>40710.125</c:v>
                </c:pt>
                <c:pt idx="361">
                  <c:v>40710.166666666664</c:v>
                </c:pt>
                <c:pt idx="362">
                  <c:v>40710.208333333336</c:v>
                </c:pt>
                <c:pt idx="363">
                  <c:v>40710.25</c:v>
                </c:pt>
                <c:pt idx="364">
                  <c:v>40710.291666666664</c:v>
                </c:pt>
                <c:pt idx="365">
                  <c:v>40710.333333333336</c:v>
                </c:pt>
                <c:pt idx="366">
                  <c:v>40710.375</c:v>
                </c:pt>
                <c:pt idx="367">
                  <c:v>40710.416666666664</c:v>
                </c:pt>
                <c:pt idx="368">
                  <c:v>40710.458333333336</c:v>
                </c:pt>
                <c:pt idx="369">
                  <c:v>40710.5</c:v>
                </c:pt>
                <c:pt idx="370">
                  <c:v>40710.541666666664</c:v>
                </c:pt>
                <c:pt idx="371">
                  <c:v>40710.583333333336</c:v>
                </c:pt>
                <c:pt idx="372">
                  <c:v>40710.625</c:v>
                </c:pt>
                <c:pt idx="373">
                  <c:v>40710.666666666664</c:v>
                </c:pt>
                <c:pt idx="374">
                  <c:v>40710.708333333336</c:v>
                </c:pt>
                <c:pt idx="375">
                  <c:v>40710.75</c:v>
                </c:pt>
                <c:pt idx="376">
                  <c:v>40710.791666666664</c:v>
                </c:pt>
                <c:pt idx="377">
                  <c:v>40710.833333333336</c:v>
                </c:pt>
                <c:pt idx="378">
                  <c:v>40710.875</c:v>
                </c:pt>
                <c:pt idx="379">
                  <c:v>40710.916666666664</c:v>
                </c:pt>
                <c:pt idx="380">
                  <c:v>40710.958333333336</c:v>
                </c:pt>
                <c:pt idx="381">
                  <c:v>40711</c:v>
                </c:pt>
                <c:pt idx="382">
                  <c:v>40711.041666666664</c:v>
                </c:pt>
                <c:pt idx="383">
                  <c:v>40711.083333333336</c:v>
                </c:pt>
                <c:pt idx="384">
                  <c:v>40711.125</c:v>
                </c:pt>
                <c:pt idx="385">
                  <c:v>40711.166666666664</c:v>
                </c:pt>
                <c:pt idx="386">
                  <c:v>40711.208333333336</c:v>
                </c:pt>
                <c:pt idx="387">
                  <c:v>40711.25</c:v>
                </c:pt>
                <c:pt idx="388">
                  <c:v>40711.291666666664</c:v>
                </c:pt>
                <c:pt idx="389">
                  <c:v>40711.333333333336</c:v>
                </c:pt>
                <c:pt idx="390">
                  <c:v>40711.375</c:v>
                </c:pt>
                <c:pt idx="391">
                  <c:v>40711.416666666664</c:v>
                </c:pt>
                <c:pt idx="392">
                  <c:v>40711.458333333336</c:v>
                </c:pt>
                <c:pt idx="393">
                  <c:v>40711.5</c:v>
                </c:pt>
                <c:pt idx="394">
                  <c:v>40711.541666666664</c:v>
                </c:pt>
                <c:pt idx="395">
                  <c:v>40711.583333333336</c:v>
                </c:pt>
                <c:pt idx="396">
                  <c:v>40711.625</c:v>
                </c:pt>
                <c:pt idx="397">
                  <c:v>40711.666666666664</c:v>
                </c:pt>
                <c:pt idx="398">
                  <c:v>40711.708333333336</c:v>
                </c:pt>
                <c:pt idx="399">
                  <c:v>40711.75</c:v>
                </c:pt>
                <c:pt idx="400">
                  <c:v>40711.791666666664</c:v>
                </c:pt>
                <c:pt idx="401">
                  <c:v>40711.833333333336</c:v>
                </c:pt>
                <c:pt idx="402">
                  <c:v>40711.875</c:v>
                </c:pt>
                <c:pt idx="403">
                  <c:v>40711.916666666664</c:v>
                </c:pt>
                <c:pt idx="404">
                  <c:v>40711.958333333336</c:v>
                </c:pt>
                <c:pt idx="405">
                  <c:v>40712</c:v>
                </c:pt>
                <c:pt idx="406">
                  <c:v>40712.041666666664</c:v>
                </c:pt>
                <c:pt idx="407">
                  <c:v>40712.083333333336</c:v>
                </c:pt>
                <c:pt idx="408">
                  <c:v>40712.125</c:v>
                </c:pt>
                <c:pt idx="409">
                  <c:v>40712.166666666664</c:v>
                </c:pt>
                <c:pt idx="410">
                  <c:v>40712.208333333336</c:v>
                </c:pt>
                <c:pt idx="411">
                  <c:v>40712.25</c:v>
                </c:pt>
                <c:pt idx="412">
                  <c:v>40712.291666666664</c:v>
                </c:pt>
                <c:pt idx="413">
                  <c:v>40712.333333333336</c:v>
                </c:pt>
                <c:pt idx="414">
                  <c:v>40712.375</c:v>
                </c:pt>
                <c:pt idx="415">
                  <c:v>40712.416666666664</c:v>
                </c:pt>
                <c:pt idx="416">
                  <c:v>40712.458333333336</c:v>
                </c:pt>
                <c:pt idx="417">
                  <c:v>40712.5</c:v>
                </c:pt>
                <c:pt idx="418">
                  <c:v>40712.541666666664</c:v>
                </c:pt>
                <c:pt idx="419">
                  <c:v>40712.583333333336</c:v>
                </c:pt>
                <c:pt idx="420">
                  <c:v>40712.625</c:v>
                </c:pt>
                <c:pt idx="421">
                  <c:v>40712.666666666664</c:v>
                </c:pt>
                <c:pt idx="422">
                  <c:v>40712.708333333336</c:v>
                </c:pt>
                <c:pt idx="423">
                  <c:v>40712.75</c:v>
                </c:pt>
                <c:pt idx="424">
                  <c:v>40712.791666666664</c:v>
                </c:pt>
                <c:pt idx="425">
                  <c:v>40712.833333333336</c:v>
                </c:pt>
                <c:pt idx="426">
                  <c:v>40712.875</c:v>
                </c:pt>
                <c:pt idx="427">
                  <c:v>40712.916666666664</c:v>
                </c:pt>
                <c:pt idx="428">
                  <c:v>40712.958333333336</c:v>
                </c:pt>
                <c:pt idx="429">
                  <c:v>40713</c:v>
                </c:pt>
                <c:pt idx="430">
                  <c:v>40713.041666666664</c:v>
                </c:pt>
                <c:pt idx="431">
                  <c:v>40713.083333333336</c:v>
                </c:pt>
                <c:pt idx="432">
                  <c:v>40713.125</c:v>
                </c:pt>
                <c:pt idx="433">
                  <c:v>40713.166666666664</c:v>
                </c:pt>
                <c:pt idx="434">
                  <c:v>40713.208333333336</c:v>
                </c:pt>
                <c:pt idx="435">
                  <c:v>40713.25</c:v>
                </c:pt>
                <c:pt idx="436">
                  <c:v>40713.291666666664</c:v>
                </c:pt>
                <c:pt idx="437">
                  <c:v>40713.333333333336</c:v>
                </c:pt>
                <c:pt idx="438">
                  <c:v>40713.375</c:v>
                </c:pt>
                <c:pt idx="439">
                  <c:v>40713.416666666664</c:v>
                </c:pt>
                <c:pt idx="440">
                  <c:v>40713.458333333336</c:v>
                </c:pt>
                <c:pt idx="441">
                  <c:v>40713.5</c:v>
                </c:pt>
                <c:pt idx="442">
                  <c:v>40713.541666666664</c:v>
                </c:pt>
                <c:pt idx="443">
                  <c:v>40713.583333333336</c:v>
                </c:pt>
                <c:pt idx="444">
                  <c:v>40713.625</c:v>
                </c:pt>
                <c:pt idx="445">
                  <c:v>40713.666666666664</c:v>
                </c:pt>
                <c:pt idx="446">
                  <c:v>40713.708333333336</c:v>
                </c:pt>
                <c:pt idx="447">
                  <c:v>40713.75</c:v>
                </c:pt>
                <c:pt idx="448">
                  <c:v>40713.791666666664</c:v>
                </c:pt>
                <c:pt idx="449">
                  <c:v>40713.833333333336</c:v>
                </c:pt>
                <c:pt idx="450">
                  <c:v>40713.875</c:v>
                </c:pt>
                <c:pt idx="451">
                  <c:v>40713.916666666664</c:v>
                </c:pt>
                <c:pt idx="452">
                  <c:v>40713.958333333336</c:v>
                </c:pt>
                <c:pt idx="453">
                  <c:v>40714</c:v>
                </c:pt>
                <c:pt idx="454">
                  <c:v>40714.041666666664</c:v>
                </c:pt>
                <c:pt idx="455">
                  <c:v>40714.083333333336</c:v>
                </c:pt>
                <c:pt idx="456">
                  <c:v>40714.125</c:v>
                </c:pt>
                <c:pt idx="457">
                  <c:v>40714.166666666664</c:v>
                </c:pt>
                <c:pt idx="458">
                  <c:v>40714.208333333336</c:v>
                </c:pt>
                <c:pt idx="459">
                  <c:v>40714.25</c:v>
                </c:pt>
                <c:pt idx="460">
                  <c:v>40714.291666666664</c:v>
                </c:pt>
                <c:pt idx="461">
                  <c:v>40714.333333333336</c:v>
                </c:pt>
                <c:pt idx="462">
                  <c:v>40714.375</c:v>
                </c:pt>
                <c:pt idx="463">
                  <c:v>40714.416666666664</c:v>
                </c:pt>
                <c:pt idx="464">
                  <c:v>40714.458333333336</c:v>
                </c:pt>
                <c:pt idx="465">
                  <c:v>40714.5</c:v>
                </c:pt>
                <c:pt idx="466">
                  <c:v>40714.541666666664</c:v>
                </c:pt>
                <c:pt idx="467">
                  <c:v>40714.583333333336</c:v>
                </c:pt>
                <c:pt idx="468">
                  <c:v>40714.625</c:v>
                </c:pt>
                <c:pt idx="469">
                  <c:v>40714.666666666664</c:v>
                </c:pt>
                <c:pt idx="470">
                  <c:v>40714.708333333336</c:v>
                </c:pt>
                <c:pt idx="471">
                  <c:v>40714.75</c:v>
                </c:pt>
                <c:pt idx="472">
                  <c:v>40714.791666666664</c:v>
                </c:pt>
                <c:pt idx="473">
                  <c:v>40714.833333333336</c:v>
                </c:pt>
                <c:pt idx="474">
                  <c:v>40714.875</c:v>
                </c:pt>
                <c:pt idx="475">
                  <c:v>40714.916666666664</c:v>
                </c:pt>
                <c:pt idx="476">
                  <c:v>40714.958333333336</c:v>
                </c:pt>
                <c:pt idx="477">
                  <c:v>40715</c:v>
                </c:pt>
                <c:pt idx="478">
                  <c:v>40715.041666666664</c:v>
                </c:pt>
                <c:pt idx="479">
                  <c:v>40715.083333333336</c:v>
                </c:pt>
                <c:pt idx="480">
                  <c:v>40715.125</c:v>
                </c:pt>
                <c:pt idx="481">
                  <c:v>40715.166666666664</c:v>
                </c:pt>
                <c:pt idx="482">
                  <c:v>40715.208333333336</c:v>
                </c:pt>
                <c:pt idx="483">
                  <c:v>40715.25</c:v>
                </c:pt>
                <c:pt idx="484">
                  <c:v>40715.291666666664</c:v>
                </c:pt>
                <c:pt idx="485">
                  <c:v>40715.333333333336</c:v>
                </c:pt>
                <c:pt idx="486">
                  <c:v>40715.375</c:v>
                </c:pt>
                <c:pt idx="487">
                  <c:v>40715.416666666664</c:v>
                </c:pt>
                <c:pt idx="488">
                  <c:v>40715.458333333336</c:v>
                </c:pt>
                <c:pt idx="489">
                  <c:v>40715.5</c:v>
                </c:pt>
                <c:pt idx="490">
                  <c:v>40715.541666666664</c:v>
                </c:pt>
                <c:pt idx="491">
                  <c:v>40715.583333333336</c:v>
                </c:pt>
                <c:pt idx="492">
                  <c:v>40715.625</c:v>
                </c:pt>
                <c:pt idx="493">
                  <c:v>40715.666666666664</c:v>
                </c:pt>
                <c:pt idx="494">
                  <c:v>40715.708333333336</c:v>
                </c:pt>
                <c:pt idx="495">
                  <c:v>40715.75</c:v>
                </c:pt>
                <c:pt idx="496">
                  <c:v>40715.791666666664</c:v>
                </c:pt>
                <c:pt idx="497">
                  <c:v>40715.833333333336</c:v>
                </c:pt>
                <c:pt idx="498">
                  <c:v>40715.875</c:v>
                </c:pt>
                <c:pt idx="499">
                  <c:v>40715.916666666664</c:v>
                </c:pt>
                <c:pt idx="500">
                  <c:v>40715.958333333336</c:v>
                </c:pt>
                <c:pt idx="501">
                  <c:v>40716</c:v>
                </c:pt>
                <c:pt idx="502">
                  <c:v>40716.041666666664</c:v>
                </c:pt>
                <c:pt idx="503">
                  <c:v>40716.083333333336</c:v>
                </c:pt>
                <c:pt idx="504">
                  <c:v>40716.125</c:v>
                </c:pt>
                <c:pt idx="505">
                  <c:v>40716.166666666664</c:v>
                </c:pt>
                <c:pt idx="506">
                  <c:v>40716.208333333336</c:v>
                </c:pt>
                <c:pt idx="507">
                  <c:v>40716.25</c:v>
                </c:pt>
                <c:pt idx="508">
                  <c:v>40716.291666666664</c:v>
                </c:pt>
                <c:pt idx="509">
                  <c:v>40716.333333333336</c:v>
                </c:pt>
                <c:pt idx="510">
                  <c:v>40716.375</c:v>
                </c:pt>
                <c:pt idx="511">
                  <c:v>40716.416666666664</c:v>
                </c:pt>
                <c:pt idx="512">
                  <c:v>40716.458333333336</c:v>
                </c:pt>
                <c:pt idx="513">
                  <c:v>40716.5</c:v>
                </c:pt>
                <c:pt idx="514">
                  <c:v>40716.541666666664</c:v>
                </c:pt>
                <c:pt idx="515">
                  <c:v>40716.583333333336</c:v>
                </c:pt>
                <c:pt idx="516">
                  <c:v>40716.625</c:v>
                </c:pt>
                <c:pt idx="517">
                  <c:v>40716.666666666664</c:v>
                </c:pt>
                <c:pt idx="518">
                  <c:v>40716.708333333336</c:v>
                </c:pt>
                <c:pt idx="519">
                  <c:v>40716.75</c:v>
                </c:pt>
                <c:pt idx="520">
                  <c:v>40716.791666666664</c:v>
                </c:pt>
                <c:pt idx="521">
                  <c:v>40716.833333333336</c:v>
                </c:pt>
                <c:pt idx="522">
                  <c:v>40716.875</c:v>
                </c:pt>
                <c:pt idx="523">
                  <c:v>40716.916666666664</c:v>
                </c:pt>
                <c:pt idx="524">
                  <c:v>40716.958333333336</c:v>
                </c:pt>
                <c:pt idx="525">
                  <c:v>40717</c:v>
                </c:pt>
                <c:pt idx="526">
                  <c:v>40717.041666666664</c:v>
                </c:pt>
                <c:pt idx="527">
                  <c:v>40717.083333333336</c:v>
                </c:pt>
                <c:pt idx="528">
                  <c:v>40717.125</c:v>
                </c:pt>
                <c:pt idx="529">
                  <c:v>40717.166666666664</c:v>
                </c:pt>
                <c:pt idx="530">
                  <c:v>40717.208333333336</c:v>
                </c:pt>
                <c:pt idx="531">
                  <c:v>40717.25</c:v>
                </c:pt>
                <c:pt idx="532">
                  <c:v>40717.291666666664</c:v>
                </c:pt>
                <c:pt idx="533">
                  <c:v>40717.333333333336</c:v>
                </c:pt>
                <c:pt idx="534">
                  <c:v>40717.375</c:v>
                </c:pt>
                <c:pt idx="535">
                  <c:v>40717.416666666664</c:v>
                </c:pt>
                <c:pt idx="536">
                  <c:v>40717.458333333336</c:v>
                </c:pt>
                <c:pt idx="537">
                  <c:v>40717.5</c:v>
                </c:pt>
                <c:pt idx="538">
                  <c:v>40717.541666666664</c:v>
                </c:pt>
                <c:pt idx="539">
                  <c:v>40717.583333333336</c:v>
                </c:pt>
                <c:pt idx="540">
                  <c:v>40717.625</c:v>
                </c:pt>
                <c:pt idx="541">
                  <c:v>40717.666666666664</c:v>
                </c:pt>
                <c:pt idx="542">
                  <c:v>40717.708333333336</c:v>
                </c:pt>
                <c:pt idx="543">
                  <c:v>40717.75</c:v>
                </c:pt>
                <c:pt idx="544">
                  <c:v>40717.791666666664</c:v>
                </c:pt>
                <c:pt idx="545">
                  <c:v>40717.833333333336</c:v>
                </c:pt>
                <c:pt idx="546">
                  <c:v>40717.875</c:v>
                </c:pt>
                <c:pt idx="547">
                  <c:v>40717.916666666664</c:v>
                </c:pt>
                <c:pt idx="548">
                  <c:v>40717.958333333336</c:v>
                </c:pt>
                <c:pt idx="549">
                  <c:v>40718</c:v>
                </c:pt>
                <c:pt idx="550">
                  <c:v>40718.041666666664</c:v>
                </c:pt>
                <c:pt idx="551">
                  <c:v>40718.083333333336</c:v>
                </c:pt>
                <c:pt idx="552">
                  <c:v>40718.125</c:v>
                </c:pt>
                <c:pt idx="553">
                  <c:v>40718.166666666664</c:v>
                </c:pt>
                <c:pt idx="554">
                  <c:v>40718.208333333336</c:v>
                </c:pt>
                <c:pt idx="555">
                  <c:v>40718.25</c:v>
                </c:pt>
                <c:pt idx="556">
                  <c:v>40718.291666666664</c:v>
                </c:pt>
                <c:pt idx="557">
                  <c:v>40718.333333333336</c:v>
                </c:pt>
                <c:pt idx="558">
                  <c:v>40718.375</c:v>
                </c:pt>
                <c:pt idx="559">
                  <c:v>40718.416666666664</c:v>
                </c:pt>
                <c:pt idx="560">
                  <c:v>40718.458333333336</c:v>
                </c:pt>
                <c:pt idx="561">
                  <c:v>40718.5</c:v>
                </c:pt>
                <c:pt idx="562">
                  <c:v>40718.541666666664</c:v>
                </c:pt>
                <c:pt idx="563">
                  <c:v>40718.583333333336</c:v>
                </c:pt>
                <c:pt idx="564">
                  <c:v>40718.625</c:v>
                </c:pt>
                <c:pt idx="565">
                  <c:v>40718.666666666664</c:v>
                </c:pt>
                <c:pt idx="566">
                  <c:v>40718.708333333336</c:v>
                </c:pt>
                <c:pt idx="567">
                  <c:v>40718.75</c:v>
                </c:pt>
                <c:pt idx="568">
                  <c:v>40718.791666666664</c:v>
                </c:pt>
                <c:pt idx="569">
                  <c:v>40718.833333333336</c:v>
                </c:pt>
                <c:pt idx="570">
                  <c:v>40718.875</c:v>
                </c:pt>
                <c:pt idx="571">
                  <c:v>40718.916666666664</c:v>
                </c:pt>
                <c:pt idx="572">
                  <c:v>40718.958333333336</c:v>
                </c:pt>
                <c:pt idx="573">
                  <c:v>40719</c:v>
                </c:pt>
                <c:pt idx="574">
                  <c:v>40719.041666666664</c:v>
                </c:pt>
                <c:pt idx="575">
                  <c:v>40719.083333333336</c:v>
                </c:pt>
                <c:pt idx="576">
                  <c:v>40719.125</c:v>
                </c:pt>
                <c:pt idx="577">
                  <c:v>40719.166666666664</c:v>
                </c:pt>
                <c:pt idx="578">
                  <c:v>40719.208333333336</c:v>
                </c:pt>
                <c:pt idx="579">
                  <c:v>40719.25</c:v>
                </c:pt>
                <c:pt idx="580">
                  <c:v>40719.291666666664</c:v>
                </c:pt>
                <c:pt idx="581">
                  <c:v>40719.333333333336</c:v>
                </c:pt>
                <c:pt idx="582">
                  <c:v>40719.375</c:v>
                </c:pt>
                <c:pt idx="583">
                  <c:v>40719.416666666664</c:v>
                </c:pt>
                <c:pt idx="584">
                  <c:v>40719.458333333336</c:v>
                </c:pt>
                <c:pt idx="585">
                  <c:v>40719.5</c:v>
                </c:pt>
                <c:pt idx="586">
                  <c:v>40719.541666666664</c:v>
                </c:pt>
                <c:pt idx="587">
                  <c:v>40719.583333333336</c:v>
                </c:pt>
                <c:pt idx="588">
                  <c:v>40719.625</c:v>
                </c:pt>
                <c:pt idx="589">
                  <c:v>40719.666666666664</c:v>
                </c:pt>
                <c:pt idx="590">
                  <c:v>40719.708333333336</c:v>
                </c:pt>
                <c:pt idx="591">
                  <c:v>40719.75</c:v>
                </c:pt>
                <c:pt idx="592">
                  <c:v>40719.791666666664</c:v>
                </c:pt>
                <c:pt idx="593">
                  <c:v>40719.833333333336</c:v>
                </c:pt>
                <c:pt idx="594">
                  <c:v>40719.875</c:v>
                </c:pt>
                <c:pt idx="595">
                  <c:v>40719.916666666664</c:v>
                </c:pt>
                <c:pt idx="596">
                  <c:v>40719.958333333336</c:v>
                </c:pt>
                <c:pt idx="597">
                  <c:v>40720</c:v>
                </c:pt>
                <c:pt idx="598">
                  <c:v>40720.041666666664</c:v>
                </c:pt>
                <c:pt idx="599">
                  <c:v>40720.083333333336</c:v>
                </c:pt>
                <c:pt idx="600">
                  <c:v>40720.125</c:v>
                </c:pt>
                <c:pt idx="601">
                  <c:v>40720.166666666664</c:v>
                </c:pt>
                <c:pt idx="602">
                  <c:v>40720.208333333336</c:v>
                </c:pt>
                <c:pt idx="603">
                  <c:v>40720.25</c:v>
                </c:pt>
                <c:pt idx="604">
                  <c:v>40720.291666666664</c:v>
                </c:pt>
                <c:pt idx="605">
                  <c:v>40720.333333333336</c:v>
                </c:pt>
                <c:pt idx="606">
                  <c:v>40720.375</c:v>
                </c:pt>
                <c:pt idx="607">
                  <c:v>40720.416666666664</c:v>
                </c:pt>
                <c:pt idx="608">
                  <c:v>40720.458333333336</c:v>
                </c:pt>
                <c:pt idx="609">
                  <c:v>40720.5</c:v>
                </c:pt>
                <c:pt idx="610">
                  <c:v>40720.541666666664</c:v>
                </c:pt>
                <c:pt idx="611">
                  <c:v>40720.583333333336</c:v>
                </c:pt>
                <c:pt idx="612">
                  <c:v>40720.625</c:v>
                </c:pt>
                <c:pt idx="613">
                  <c:v>40720.666666666664</c:v>
                </c:pt>
                <c:pt idx="614">
                  <c:v>40720.708333333336</c:v>
                </c:pt>
                <c:pt idx="615">
                  <c:v>40720.75</c:v>
                </c:pt>
                <c:pt idx="616">
                  <c:v>40720.791666666664</c:v>
                </c:pt>
                <c:pt idx="617">
                  <c:v>40720.833333333336</c:v>
                </c:pt>
                <c:pt idx="618">
                  <c:v>40720.875</c:v>
                </c:pt>
                <c:pt idx="619">
                  <c:v>40720.916666666664</c:v>
                </c:pt>
                <c:pt idx="620">
                  <c:v>40720.958333333336</c:v>
                </c:pt>
                <c:pt idx="621">
                  <c:v>40721</c:v>
                </c:pt>
                <c:pt idx="622">
                  <c:v>40721.041666666664</c:v>
                </c:pt>
                <c:pt idx="623">
                  <c:v>40721.083333333336</c:v>
                </c:pt>
                <c:pt idx="624">
                  <c:v>40721.125</c:v>
                </c:pt>
                <c:pt idx="625">
                  <c:v>40721.166666666664</c:v>
                </c:pt>
                <c:pt idx="626">
                  <c:v>40721.208333333336</c:v>
                </c:pt>
                <c:pt idx="627">
                  <c:v>40721.25</c:v>
                </c:pt>
                <c:pt idx="628">
                  <c:v>40721.291666666664</c:v>
                </c:pt>
                <c:pt idx="629">
                  <c:v>40721.333333333336</c:v>
                </c:pt>
                <c:pt idx="630">
                  <c:v>40721.375</c:v>
                </c:pt>
                <c:pt idx="631">
                  <c:v>40721.416666666664</c:v>
                </c:pt>
                <c:pt idx="632">
                  <c:v>40721.458333333336</c:v>
                </c:pt>
                <c:pt idx="633">
                  <c:v>40721.5</c:v>
                </c:pt>
                <c:pt idx="634">
                  <c:v>40721.541666666664</c:v>
                </c:pt>
                <c:pt idx="635">
                  <c:v>40721.583333333336</c:v>
                </c:pt>
                <c:pt idx="636">
                  <c:v>40721.625</c:v>
                </c:pt>
                <c:pt idx="637">
                  <c:v>40721.666666666664</c:v>
                </c:pt>
                <c:pt idx="638">
                  <c:v>40721.708333333336</c:v>
                </c:pt>
                <c:pt idx="639">
                  <c:v>40721.75</c:v>
                </c:pt>
                <c:pt idx="640">
                  <c:v>40721.791666666664</c:v>
                </c:pt>
                <c:pt idx="641">
                  <c:v>40721.833333333336</c:v>
                </c:pt>
                <c:pt idx="642">
                  <c:v>40721.875</c:v>
                </c:pt>
                <c:pt idx="643">
                  <c:v>40721.916666666664</c:v>
                </c:pt>
                <c:pt idx="644">
                  <c:v>40721.958333333336</c:v>
                </c:pt>
                <c:pt idx="645">
                  <c:v>40722</c:v>
                </c:pt>
                <c:pt idx="646">
                  <c:v>40722.041666666664</c:v>
                </c:pt>
                <c:pt idx="647">
                  <c:v>40722.083333333336</c:v>
                </c:pt>
                <c:pt idx="648">
                  <c:v>40722.125</c:v>
                </c:pt>
                <c:pt idx="649">
                  <c:v>40722.166666666664</c:v>
                </c:pt>
                <c:pt idx="650">
                  <c:v>40722.208333333336</c:v>
                </c:pt>
                <c:pt idx="651">
                  <c:v>40722.25</c:v>
                </c:pt>
                <c:pt idx="652">
                  <c:v>40722.291666666664</c:v>
                </c:pt>
                <c:pt idx="653">
                  <c:v>40722.333333333336</c:v>
                </c:pt>
                <c:pt idx="654">
                  <c:v>40722.375</c:v>
                </c:pt>
                <c:pt idx="655">
                  <c:v>40722.416666666664</c:v>
                </c:pt>
                <c:pt idx="656">
                  <c:v>40722.458333333336</c:v>
                </c:pt>
                <c:pt idx="657">
                  <c:v>40722.5</c:v>
                </c:pt>
                <c:pt idx="658">
                  <c:v>40722.541666666664</c:v>
                </c:pt>
                <c:pt idx="659">
                  <c:v>40722.583333333336</c:v>
                </c:pt>
                <c:pt idx="660">
                  <c:v>40722.625</c:v>
                </c:pt>
                <c:pt idx="661">
                  <c:v>40722.666666666664</c:v>
                </c:pt>
                <c:pt idx="662">
                  <c:v>40722.708333333336</c:v>
                </c:pt>
                <c:pt idx="663">
                  <c:v>40722.75</c:v>
                </c:pt>
                <c:pt idx="664">
                  <c:v>40722.791666666664</c:v>
                </c:pt>
                <c:pt idx="665">
                  <c:v>40722.833333333336</c:v>
                </c:pt>
                <c:pt idx="666">
                  <c:v>40722.875</c:v>
                </c:pt>
                <c:pt idx="667">
                  <c:v>40722.916666666664</c:v>
                </c:pt>
                <c:pt idx="668">
                  <c:v>40722.958333333336</c:v>
                </c:pt>
                <c:pt idx="669">
                  <c:v>40723</c:v>
                </c:pt>
                <c:pt idx="670">
                  <c:v>40723.041666666664</c:v>
                </c:pt>
                <c:pt idx="671">
                  <c:v>40723.083333333336</c:v>
                </c:pt>
                <c:pt idx="672">
                  <c:v>40723.125</c:v>
                </c:pt>
                <c:pt idx="673">
                  <c:v>40723.166666666664</c:v>
                </c:pt>
                <c:pt idx="674">
                  <c:v>40723.208333333336</c:v>
                </c:pt>
                <c:pt idx="675">
                  <c:v>40723.25</c:v>
                </c:pt>
                <c:pt idx="676">
                  <c:v>40723.291666666664</c:v>
                </c:pt>
                <c:pt idx="677">
                  <c:v>40723.333333333336</c:v>
                </c:pt>
                <c:pt idx="678">
                  <c:v>40723.375</c:v>
                </c:pt>
                <c:pt idx="679">
                  <c:v>40723.416666666664</c:v>
                </c:pt>
                <c:pt idx="680">
                  <c:v>40723.458333333336</c:v>
                </c:pt>
                <c:pt idx="681">
                  <c:v>40723.5</c:v>
                </c:pt>
                <c:pt idx="682">
                  <c:v>40723.541666666664</c:v>
                </c:pt>
                <c:pt idx="683">
                  <c:v>40723.583333333336</c:v>
                </c:pt>
                <c:pt idx="684">
                  <c:v>40723.625</c:v>
                </c:pt>
                <c:pt idx="685">
                  <c:v>40723.666666666664</c:v>
                </c:pt>
                <c:pt idx="686">
                  <c:v>40723.708333333336</c:v>
                </c:pt>
                <c:pt idx="687">
                  <c:v>40723.75</c:v>
                </c:pt>
                <c:pt idx="688">
                  <c:v>40723.791666666664</c:v>
                </c:pt>
                <c:pt idx="689">
                  <c:v>40723.833333333336</c:v>
                </c:pt>
                <c:pt idx="690">
                  <c:v>40723.875</c:v>
                </c:pt>
                <c:pt idx="691">
                  <c:v>40723.916666666664</c:v>
                </c:pt>
                <c:pt idx="692">
                  <c:v>40723.958333333336</c:v>
                </c:pt>
                <c:pt idx="693">
                  <c:v>40724</c:v>
                </c:pt>
                <c:pt idx="694">
                  <c:v>40724.041666666664</c:v>
                </c:pt>
                <c:pt idx="695">
                  <c:v>40724.083333333336</c:v>
                </c:pt>
                <c:pt idx="696">
                  <c:v>40724.125</c:v>
                </c:pt>
                <c:pt idx="697">
                  <c:v>40724.166666666664</c:v>
                </c:pt>
                <c:pt idx="698">
                  <c:v>40724.208333333336</c:v>
                </c:pt>
                <c:pt idx="699">
                  <c:v>40724.25</c:v>
                </c:pt>
                <c:pt idx="700">
                  <c:v>40724.291666666664</c:v>
                </c:pt>
                <c:pt idx="701">
                  <c:v>40724.333333333336</c:v>
                </c:pt>
                <c:pt idx="702">
                  <c:v>40724.375</c:v>
                </c:pt>
                <c:pt idx="703">
                  <c:v>40724.416666666664</c:v>
                </c:pt>
                <c:pt idx="704">
                  <c:v>40724.458333333336</c:v>
                </c:pt>
                <c:pt idx="705">
                  <c:v>40724.5</c:v>
                </c:pt>
                <c:pt idx="706">
                  <c:v>40724.541666666664</c:v>
                </c:pt>
                <c:pt idx="707">
                  <c:v>40724.583333333336</c:v>
                </c:pt>
                <c:pt idx="708">
                  <c:v>40724.625</c:v>
                </c:pt>
                <c:pt idx="709">
                  <c:v>40724.666666666664</c:v>
                </c:pt>
                <c:pt idx="710">
                  <c:v>40724.708333333336</c:v>
                </c:pt>
                <c:pt idx="711">
                  <c:v>40724.75</c:v>
                </c:pt>
                <c:pt idx="712">
                  <c:v>40724.791666666664</c:v>
                </c:pt>
                <c:pt idx="713">
                  <c:v>40724.833333333336</c:v>
                </c:pt>
                <c:pt idx="714">
                  <c:v>40724.875</c:v>
                </c:pt>
                <c:pt idx="715">
                  <c:v>40724.916666666664</c:v>
                </c:pt>
                <c:pt idx="716">
                  <c:v>40724.958333333336</c:v>
                </c:pt>
                <c:pt idx="717">
                  <c:v>40725</c:v>
                </c:pt>
                <c:pt idx="718">
                  <c:v>40725.041666666664</c:v>
                </c:pt>
                <c:pt idx="719">
                  <c:v>40725.083333333336</c:v>
                </c:pt>
                <c:pt idx="720">
                  <c:v>40725.125</c:v>
                </c:pt>
                <c:pt idx="721">
                  <c:v>40725.166666666664</c:v>
                </c:pt>
                <c:pt idx="722">
                  <c:v>40725.208333333336</c:v>
                </c:pt>
                <c:pt idx="723">
                  <c:v>40725.25</c:v>
                </c:pt>
                <c:pt idx="724">
                  <c:v>40725.291666666664</c:v>
                </c:pt>
                <c:pt idx="725">
                  <c:v>40725.333333333336</c:v>
                </c:pt>
                <c:pt idx="726">
                  <c:v>40725.375</c:v>
                </c:pt>
                <c:pt idx="727">
                  <c:v>40725.416666666664</c:v>
                </c:pt>
                <c:pt idx="728">
                  <c:v>40725.458333333336</c:v>
                </c:pt>
                <c:pt idx="729">
                  <c:v>40725.5</c:v>
                </c:pt>
                <c:pt idx="730">
                  <c:v>40725.541666666664</c:v>
                </c:pt>
                <c:pt idx="731">
                  <c:v>40725.583333333336</c:v>
                </c:pt>
                <c:pt idx="732">
                  <c:v>40725.625</c:v>
                </c:pt>
                <c:pt idx="733">
                  <c:v>40725.666666666664</c:v>
                </c:pt>
                <c:pt idx="734">
                  <c:v>40725.708333333336</c:v>
                </c:pt>
                <c:pt idx="735">
                  <c:v>40725.75</c:v>
                </c:pt>
                <c:pt idx="736">
                  <c:v>40725.791666666664</c:v>
                </c:pt>
                <c:pt idx="737">
                  <c:v>40725.833333333336</c:v>
                </c:pt>
                <c:pt idx="738">
                  <c:v>40725.875</c:v>
                </c:pt>
                <c:pt idx="739">
                  <c:v>40725.916666666664</c:v>
                </c:pt>
                <c:pt idx="740">
                  <c:v>40725.958333333336</c:v>
                </c:pt>
                <c:pt idx="741">
                  <c:v>40726</c:v>
                </c:pt>
                <c:pt idx="742">
                  <c:v>40726.041666666664</c:v>
                </c:pt>
                <c:pt idx="743">
                  <c:v>40726.083333333336</c:v>
                </c:pt>
                <c:pt idx="744">
                  <c:v>40726.125</c:v>
                </c:pt>
                <c:pt idx="745">
                  <c:v>40726.166666666664</c:v>
                </c:pt>
                <c:pt idx="746">
                  <c:v>40726.208333333336</c:v>
                </c:pt>
                <c:pt idx="747">
                  <c:v>40726.25</c:v>
                </c:pt>
                <c:pt idx="748">
                  <c:v>40726.291666666664</c:v>
                </c:pt>
                <c:pt idx="749">
                  <c:v>40726.333333333336</c:v>
                </c:pt>
                <c:pt idx="750">
                  <c:v>40726.375</c:v>
                </c:pt>
                <c:pt idx="751">
                  <c:v>40726.416666666664</c:v>
                </c:pt>
                <c:pt idx="752">
                  <c:v>40726.458333333336</c:v>
                </c:pt>
                <c:pt idx="753">
                  <c:v>40726.5</c:v>
                </c:pt>
                <c:pt idx="754">
                  <c:v>40726.541666666664</c:v>
                </c:pt>
                <c:pt idx="755">
                  <c:v>40726.583333333336</c:v>
                </c:pt>
                <c:pt idx="756">
                  <c:v>40726.625</c:v>
                </c:pt>
                <c:pt idx="757">
                  <c:v>40726.666666666664</c:v>
                </c:pt>
                <c:pt idx="758">
                  <c:v>40726.708333333336</c:v>
                </c:pt>
                <c:pt idx="759">
                  <c:v>40726.75</c:v>
                </c:pt>
                <c:pt idx="760">
                  <c:v>40726.791666666664</c:v>
                </c:pt>
                <c:pt idx="761">
                  <c:v>40726.833333333336</c:v>
                </c:pt>
                <c:pt idx="762">
                  <c:v>40726.875</c:v>
                </c:pt>
                <c:pt idx="763">
                  <c:v>40726.916666666664</c:v>
                </c:pt>
                <c:pt idx="764">
                  <c:v>40726.958333333336</c:v>
                </c:pt>
                <c:pt idx="765">
                  <c:v>40727</c:v>
                </c:pt>
                <c:pt idx="766">
                  <c:v>40727.041666666664</c:v>
                </c:pt>
                <c:pt idx="767">
                  <c:v>40727.083333333336</c:v>
                </c:pt>
                <c:pt idx="768">
                  <c:v>40727.125</c:v>
                </c:pt>
                <c:pt idx="769">
                  <c:v>40727.166666666664</c:v>
                </c:pt>
                <c:pt idx="770">
                  <c:v>40727.208333333336</c:v>
                </c:pt>
                <c:pt idx="771">
                  <c:v>40727.25</c:v>
                </c:pt>
                <c:pt idx="772">
                  <c:v>40727.291666666664</c:v>
                </c:pt>
                <c:pt idx="773">
                  <c:v>40727.333333333336</c:v>
                </c:pt>
                <c:pt idx="774">
                  <c:v>40727.375</c:v>
                </c:pt>
                <c:pt idx="775">
                  <c:v>40727.416666666664</c:v>
                </c:pt>
                <c:pt idx="776">
                  <c:v>40727.458333333336</c:v>
                </c:pt>
                <c:pt idx="777">
                  <c:v>40727.5</c:v>
                </c:pt>
                <c:pt idx="778">
                  <c:v>40727.541666666664</c:v>
                </c:pt>
                <c:pt idx="779">
                  <c:v>40727.583333333336</c:v>
                </c:pt>
                <c:pt idx="780">
                  <c:v>40727.625</c:v>
                </c:pt>
                <c:pt idx="781">
                  <c:v>40727.666666666664</c:v>
                </c:pt>
                <c:pt idx="782">
                  <c:v>40727.708333333336</c:v>
                </c:pt>
                <c:pt idx="783">
                  <c:v>40727.75</c:v>
                </c:pt>
                <c:pt idx="784">
                  <c:v>40727.791666666664</c:v>
                </c:pt>
                <c:pt idx="785">
                  <c:v>40727.833333333336</c:v>
                </c:pt>
                <c:pt idx="786">
                  <c:v>40727.875</c:v>
                </c:pt>
                <c:pt idx="787">
                  <c:v>40727.916666666664</c:v>
                </c:pt>
                <c:pt idx="788">
                  <c:v>40727.958333333336</c:v>
                </c:pt>
                <c:pt idx="789">
                  <c:v>40728</c:v>
                </c:pt>
                <c:pt idx="790">
                  <c:v>40728.041666666664</c:v>
                </c:pt>
                <c:pt idx="791">
                  <c:v>40728.083333333336</c:v>
                </c:pt>
                <c:pt idx="792">
                  <c:v>40728.125</c:v>
                </c:pt>
                <c:pt idx="793">
                  <c:v>40728.166666666664</c:v>
                </c:pt>
                <c:pt idx="794">
                  <c:v>40728.208333333336</c:v>
                </c:pt>
                <c:pt idx="795">
                  <c:v>40728.25</c:v>
                </c:pt>
                <c:pt idx="796">
                  <c:v>40728.291666666664</c:v>
                </c:pt>
                <c:pt idx="797">
                  <c:v>40728.333333333336</c:v>
                </c:pt>
                <c:pt idx="798">
                  <c:v>40728.375</c:v>
                </c:pt>
                <c:pt idx="799">
                  <c:v>40728.416666666664</c:v>
                </c:pt>
                <c:pt idx="800">
                  <c:v>40728.458333333336</c:v>
                </c:pt>
                <c:pt idx="801">
                  <c:v>40728.5</c:v>
                </c:pt>
                <c:pt idx="802">
                  <c:v>40728.541666666664</c:v>
                </c:pt>
                <c:pt idx="803">
                  <c:v>40728.583333333336</c:v>
                </c:pt>
                <c:pt idx="804">
                  <c:v>40728.625</c:v>
                </c:pt>
                <c:pt idx="805">
                  <c:v>40728.666666666664</c:v>
                </c:pt>
                <c:pt idx="806">
                  <c:v>40728.708333333336</c:v>
                </c:pt>
                <c:pt idx="807">
                  <c:v>40728.75</c:v>
                </c:pt>
                <c:pt idx="808">
                  <c:v>40728.791666666664</c:v>
                </c:pt>
                <c:pt idx="809">
                  <c:v>40728.833333333336</c:v>
                </c:pt>
                <c:pt idx="810">
                  <c:v>40728.875</c:v>
                </c:pt>
                <c:pt idx="811">
                  <c:v>40728.916666666664</c:v>
                </c:pt>
                <c:pt idx="812">
                  <c:v>40728.958333333336</c:v>
                </c:pt>
                <c:pt idx="813">
                  <c:v>40729</c:v>
                </c:pt>
                <c:pt idx="814">
                  <c:v>40729.041666666664</c:v>
                </c:pt>
                <c:pt idx="815">
                  <c:v>40729.083333333336</c:v>
                </c:pt>
                <c:pt idx="816">
                  <c:v>40729.125</c:v>
                </c:pt>
                <c:pt idx="817">
                  <c:v>40729.166666666664</c:v>
                </c:pt>
                <c:pt idx="818">
                  <c:v>40729.208333333336</c:v>
                </c:pt>
                <c:pt idx="819">
                  <c:v>40729.25</c:v>
                </c:pt>
                <c:pt idx="820">
                  <c:v>40729.291666666664</c:v>
                </c:pt>
                <c:pt idx="821">
                  <c:v>40729.333333333336</c:v>
                </c:pt>
                <c:pt idx="822">
                  <c:v>40729.375</c:v>
                </c:pt>
                <c:pt idx="823">
                  <c:v>40729.416666666664</c:v>
                </c:pt>
                <c:pt idx="824">
                  <c:v>40729.458333333336</c:v>
                </c:pt>
                <c:pt idx="825">
                  <c:v>40729.5</c:v>
                </c:pt>
                <c:pt idx="826">
                  <c:v>40729.541666666664</c:v>
                </c:pt>
                <c:pt idx="827">
                  <c:v>40729.583333333336</c:v>
                </c:pt>
                <c:pt idx="828">
                  <c:v>40729.625</c:v>
                </c:pt>
                <c:pt idx="829">
                  <c:v>40729.666666666664</c:v>
                </c:pt>
                <c:pt idx="830">
                  <c:v>40729.708333333336</c:v>
                </c:pt>
                <c:pt idx="831">
                  <c:v>40729.75</c:v>
                </c:pt>
                <c:pt idx="832">
                  <c:v>40729.791666666664</c:v>
                </c:pt>
                <c:pt idx="833">
                  <c:v>40729.833333333336</c:v>
                </c:pt>
                <c:pt idx="834">
                  <c:v>40729.875</c:v>
                </c:pt>
                <c:pt idx="835">
                  <c:v>40729.916666666664</c:v>
                </c:pt>
                <c:pt idx="836">
                  <c:v>40729.958333333336</c:v>
                </c:pt>
                <c:pt idx="837">
                  <c:v>40730</c:v>
                </c:pt>
                <c:pt idx="838">
                  <c:v>40730.041666666664</c:v>
                </c:pt>
                <c:pt idx="839">
                  <c:v>40730.083333333336</c:v>
                </c:pt>
                <c:pt idx="840">
                  <c:v>40730.125</c:v>
                </c:pt>
                <c:pt idx="841">
                  <c:v>40730.166666666664</c:v>
                </c:pt>
                <c:pt idx="842">
                  <c:v>40730.208333333336</c:v>
                </c:pt>
                <c:pt idx="843">
                  <c:v>40730.25</c:v>
                </c:pt>
                <c:pt idx="844">
                  <c:v>40730.291666666664</c:v>
                </c:pt>
                <c:pt idx="845">
                  <c:v>40730.333333333336</c:v>
                </c:pt>
                <c:pt idx="846">
                  <c:v>40730.375</c:v>
                </c:pt>
                <c:pt idx="847">
                  <c:v>40730.416666666664</c:v>
                </c:pt>
                <c:pt idx="848">
                  <c:v>40730.458333333336</c:v>
                </c:pt>
                <c:pt idx="849">
                  <c:v>40730.5</c:v>
                </c:pt>
                <c:pt idx="850">
                  <c:v>40730.541666666664</c:v>
                </c:pt>
                <c:pt idx="851">
                  <c:v>40730.583333333336</c:v>
                </c:pt>
                <c:pt idx="852">
                  <c:v>40730.625</c:v>
                </c:pt>
                <c:pt idx="853">
                  <c:v>40730.666666666664</c:v>
                </c:pt>
                <c:pt idx="854">
                  <c:v>40730.708333333336</c:v>
                </c:pt>
                <c:pt idx="855">
                  <c:v>40730.75</c:v>
                </c:pt>
                <c:pt idx="856">
                  <c:v>40730.791666666664</c:v>
                </c:pt>
                <c:pt idx="857">
                  <c:v>40730.833333333336</c:v>
                </c:pt>
                <c:pt idx="858">
                  <c:v>40730.875</c:v>
                </c:pt>
                <c:pt idx="859">
                  <c:v>40730.916666666664</c:v>
                </c:pt>
                <c:pt idx="860">
                  <c:v>40730.958333333336</c:v>
                </c:pt>
                <c:pt idx="861">
                  <c:v>40731</c:v>
                </c:pt>
                <c:pt idx="862">
                  <c:v>40731.041666666664</c:v>
                </c:pt>
                <c:pt idx="863">
                  <c:v>40731.083333333336</c:v>
                </c:pt>
                <c:pt idx="864">
                  <c:v>40731.125</c:v>
                </c:pt>
                <c:pt idx="865">
                  <c:v>40731.166666666664</c:v>
                </c:pt>
                <c:pt idx="866">
                  <c:v>40731.208333333336</c:v>
                </c:pt>
                <c:pt idx="867">
                  <c:v>40731.25</c:v>
                </c:pt>
                <c:pt idx="868">
                  <c:v>40731.291666666664</c:v>
                </c:pt>
                <c:pt idx="869">
                  <c:v>40731.333333333336</c:v>
                </c:pt>
                <c:pt idx="870">
                  <c:v>40731.375</c:v>
                </c:pt>
                <c:pt idx="871">
                  <c:v>40731.416666666664</c:v>
                </c:pt>
                <c:pt idx="872">
                  <c:v>40731.458333333336</c:v>
                </c:pt>
                <c:pt idx="873">
                  <c:v>40731.5</c:v>
                </c:pt>
                <c:pt idx="874">
                  <c:v>40731.541666666664</c:v>
                </c:pt>
                <c:pt idx="875">
                  <c:v>40731.583333333336</c:v>
                </c:pt>
                <c:pt idx="876">
                  <c:v>40731.625</c:v>
                </c:pt>
                <c:pt idx="877">
                  <c:v>40731.666666666664</c:v>
                </c:pt>
                <c:pt idx="878">
                  <c:v>40731.708333333336</c:v>
                </c:pt>
                <c:pt idx="879">
                  <c:v>40731.75</c:v>
                </c:pt>
                <c:pt idx="880">
                  <c:v>40731.791666666664</c:v>
                </c:pt>
                <c:pt idx="881">
                  <c:v>40731.833333333336</c:v>
                </c:pt>
                <c:pt idx="882">
                  <c:v>40731.875</c:v>
                </c:pt>
                <c:pt idx="883">
                  <c:v>40731.916666666664</c:v>
                </c:pt>
                <c:pt idx="884">
                  <c:v>40731.958333333336</c:v>
                </c:pt>
                <c:pt idx="885">
                  <c:v>40732</c:v>
                </c:pt>
                <c:pt idx="886">
                  <c:v>40732.041666666664</c:v>
                </c:pt>
                <c:pt idx="887">
                  <c:v>40732.083333333328</c:v>
                </c:pt>
                <c:pt idx="888">
                  <c:v>40732.124999999993</c:v>
                </c:pt>
                <c:pt idx="889">
                  <c:v>40732.166666666657</c:v>
                </c:pt>
                <c:pt idx="890">
                  <c:v>40732.208333333321</c:v>
                </c:pt>
                <c:pt idx="891">
                  <c:v>40732.249999999985</c:v>
                </c:pt>
                <c:pt idx="892">
                  <c:v>40732.29166666665</c:v>
                </c:pt>
                <c:pt idx="893">
                  <c:v>40732.333333333314</c:v>
                </c:pt>
                <c:pt idx="894">
                  <c:v>40732.374999999978</c:v>
                </c:pt>
                <c:pt idx="895">
                  <c:v>40732.416666666642</c:v>
                </c:pt>
                <c:pt idx="896">
                  <c:v>40732.458333333307</c:v>
                </c:pt>
                <c:pt idx="897">
                  <c:v>40732.499999999971</c:v>
                </c:pt>
                <c:pt idx="898">
                  <c:v>40732.541666666635</c:v>
                </c:pt>
                <c:pt idx="899">
                  <c:v>40732.583333333299</c:v>
                </c:pt>
                <c:pt idx="900">
                  <c:v>40732.624999999964</c:v>
                </c:pt>
                <c:pt idx="901">
                  <c:v>40732.666666666628</c:v>
                </c:pt>
                <c:pt idx="902">
                  <c:v>40732.708333333292</c:v>
                </c:pt>
                <c:pt idx="903">
                  <c:v>40732.749999999956</c:v>
                </c:pt>
                <c:pt idx="904">
                  <c:v>40732.791666666621</c:v>
                </c:pt>
                <c:pt idx="905">
                  <c:v>40732.833333333285</c:v>
                </c:pt>
                <c:pt idx="906">
                  <c:v>40732.874999999949</c:v>
                </c:pt>
                <c:pt idx="907">
                  <c:v>40732.916666666613</c:v>
                </c:pt>
                <c:pt idx="908">
                  <c:v>40732.958333333278</c:v>
                </c:pt>
                <c:pt idx="909">
                  <c:v>40732.999999999942</c:v>
                </c:pt>
                <c:pt idx="910">
                  <c:v>40733.041666666606</c:v>
                </c:pt>
                <c:pt idx="911">
                  <c:v>40733.08333333327</c:v>
                </c:pt>
                <c:pt idx="912">
                  <c:v>40733.124999999935</c:v>
                </c:pt>
                <c:pt idx="913">
                  <c:v>40733.166666666599</c:v>
                </c:pt>
                <c:pt idx="914">
                  <c:v>40733.208333333263</c:v>
                </c:pt>
                <c:pt idx="915">
                  <c:v>40733.249999999927</c:v>
                </c:pt>
                <c:pt idx="916">
                  <c:v>40733.291666666591</c:v>
                </c:pt>
                <c:pt idx="917">
                  <c:v>40733.333333333256</c:v>
                </c:pt>
                <c:pt idx="918">
                  <c:v>40733.37499999992</c:v>
                </c:pt>
                <c:pt idx="919">
                  <c:v>40733.416666666584</c:v>
                </c:pt>
                <c:pt idx="920">
                  <c:v>40733.458333333248</c:v>
                </c:pt>
                <c:pt idx="921">
                  <c:v>40733.499999999913</c:v>
                </c:pt>
                <c:pt idx="922">
                  <c:v>40733.541666666577</c:v>
                </c:pt>
                <c:pt idx="923">
                  <c:v>40733.583333333241</c:v>
                </c:pt>
                <c:pt idx="924">
                  <c:v>40733.624999999905</c:v>
                </c:pt>
                <c:pt idx="925">
                  <c:v>40733.66666666657</c:v>
                </c:pt>
                <c:pt idx="926">
                  <c:v>40733.708333333234</c:v>
                </c:pt>
                <c:pt idx="927">
                  <c:v>40733.749999999898</c:v>
                </c:pt>
                <c:pt idx="928">
                  <c:v>40733.791666666562</c:v>
                </c:pt>
                <c:pt idx="929">
                  <c:v>40733.833333333227</c:v>
                </c:pt>
                <c:pt idx="930">
                  <c:v>40733.874999999891</c:v>
                </c:pt>
                <c:pt idx="931">
                  <c:v>40733.916666666555</c:v>
                </c:pt>
                <c:pt idx="932">
                  <c:v>40733.958333333219</c:v>
                </c:pt>
                <c:pt idx="933">
                  <c:v>40733.999999999884</c:v>
                </c:pt>
                <c:pt idx="934">
                  <c:v>40734.041666666548</c:v>
                </c:pt>
                <c:pt idx="935">
                  <c:v>40734.083333333212</c:v>
                </c:pt>
                <c:pt idx="936">
                  <c:v>40734.124999999876</c:v>
                </c:pt>
                <c:pt idx="937">
                  <c:v>40734.166666666541</c:v>
                </c:pt>
                <c:pt idx="938">
                  <c:v>40734.208333333205</c:v>
                </c:pt>
                <c:pt idx="939">
                  <c:v>40734.249999999869</c:v>
                </c:pt>
                <c:pt idx="940">
                  <c:v>40734.291666666533</c:v>
                </c:pt>
                <c:pt idx="941">
                  <c:v>40734.333333333198</c:v>
                </c:pt>
                <c:pt idx="942">
                  <c:v>40734.374999999862</c:v>
                </c:pt>
                <c:pt idx="943">
                  <c:v>40734.416666666526</c:v>
                </c:pt>
                <c:pt idx="944">
                  <c:v>40734.45833333319</c:v>
                </c:pt>
                <c:pt idx="945">
                  <c:v>40734.499999999854</c:v>
                </c:pt>
                <c:pt idx="946">
                  <c:v>40734.541666666519</c:v>
                </c:pt>
                <c:pt idx="947">
                  <c:v>40734.583333333183</c:v>
                </c:pt>
                <c:pt idx="948">
                  <c:v>40734.624999999847</c:v>
                </c:pt>
                <c:pt idx="949">
                  <c:v>40734.666666666511</c:v>
                </c:pt>
                <c:pt idx="950">
                  <c:v>40734.708333333176</c:v>
                </c:pt>
                <c:pt idx="951">
                  <c:v>40734.74999999984</c:v>
                </c:pt>
                <c:pt idx="952">
                  <c:v>40734.791666666504</c:v>
                </c:pt>
                <c:pt idx="953">
                  <c:v>40734.833333333168</c:v>
                </c:pt>
                <c:pt idx="954">
                  <c:v>40734.874999999833</c:v>
                </c:pt>
                <c:pt idx="955">
                  <c:v>40734.916666666497</c:v>
                </c:pt>
                <c:pt idx="956">
                  <c:v>40734.958333333161</c:v>
                </c:pt>
                <c:pt idx="957">
                  <c:v>40734.999999999825</c:v>
                </c:pt>
                <c:pt idx="958">
                  <c:v>40735.04166666649</c:v>
                </c:pt>
                <c:pt idx="959">
                  <c:v>40735.083333333154</c:v>
                </c:pt>
                <c:pt idx="960">
                  <c:v>40735.124999999818</c:v>
                </c:pt>
                <c:pt idx="961">
                  <c:v>40735.166666666482</c:v>
                </c:pt>
                <c:pt idx="962">
                  <c:v>40735.208333333147</c:v>
                </c:pt>
                <c:pt idx="963">
                  <c:v>40735.249999999811</c:v>
                </c:pt>
                <c:pt idx="964">
                  <c:v>40735.291666666475</c:v>
                </c:pt>
                <c:pt idx="965">
                  <c:v>40735.333333333139</c:v>
                </c:pt>
                <c:pt idx="966">
                  <c:v>40735.374999999804</c:v>
                </c:pt>
              </c:numCache>
            </c:numRef>
          </c:xVal>
          <c:yVal>
            <c:numRef>
              <c:f>'Rubicon Flows'!$C$2895:$C$3861</c:f>
              <c:numCache>
                <c:formatCode>0</c:formatCode>
                <c:ptCount val="967"/>
                <c:pt idx="0">
                  <c:v>385.2</c:v>
                </c:pt>
                <c:pt idx="1">
                  <c:v>385.2</c:v>
                </c:pt>
                <c:pt idx="2">
                  <c:v>385.2</c:v>
                </c:pt>
                <c:pt idx="3">
                  <c:v>388.8</c:v>
                </c:pt>
                <c:pt idx="4">
                  <c:v>388.8</c:v>
                </c:pt>
                <c:pt idx="5">
                  <c:v>388.8</c:v>
                </c:pt>
                <c:pt idx="6">
                  <c:v>388.8</c:v>
                </c:pt>
                <c:pt idx="7">
                  <c:v>385.2</c:v>
                </c:pt>
                <c:pt idx="8">
                  <c:v>385.2</c:v>
                </c:pt>
                <c:pt idx="9">
                  <c:v>396.2</c:v>
                </c:pt>
                <c:pt idx="10">
                  <c:v>388.8</c:v>
                </c:pt>
                <c:pt idx="11">
                  <c:v>388.8</c:v>
                </c:pt>
                <c:pt idx="12">
                  <c:v>388.8</c:v>
                </c:pt>
                <c:pt idx="13">
                  <c:v>396.2</c:v>
                </c:pt>
                <c:pt idx="14">
                  <c:v>403.6</c:v>
                </c:pt>
                <c:pt idx="15">
                  <c:v>414.8</c:v>
                </c:pt>
                <c:pt idx="16">
                  <c:v>426.2</c:v>
                </c:pt>
                <c:pt idx="17">
                  <c:v>430</c:v>
                </c:pt>
                <c:pt idx="18">
                  <c:v>437.9</c:v>
                </c:pt>
                <c:pt idx="19">
                  <c:v>441.9</c:v>
                </c:pt>
                <c:pt idx="20">
                  <c:v>434</c:v>
                </c:pt>
                <c:pt idx="21">
                  <c:v>437.9</c:v>
                </c:pt>
                <c:pt idx="22">
                  <c:v>437.9</c:v>
                </c:pt>
                <c:pt idx="23">
                  <c:v>437.9</c:v>
                </c:pt>
                <c:pt idx="24">
                  <c:v>437.9</c:v>
                </c:pt>
                <c:pt idx="25">
                  <c:v>434</c:v>
                </c:pt>
                <c:pt idx="26">
                  <c:v>434</c:v>
                </c:pt>
                <c:pt idx="27">
                  <c:v>426.2</c:v>
                </c:pt>
                <c:pt idx="28">
                  <c:v>437.9</c:v>
                </c:pt>
                <c:pt idx="29">
                  <c:v>434</c:v>
                </c:pt>
                <c:pt idx="30">
                  <c:v>430</c:v>
                </c:pt>
                <c:pt idx="31">
                  <c:v>426.2</c:v>
                </c:pt>
                <c:pt idx="32">
                  <c:v>422.4</c:v>
                </c:pt>
                <c:pt idx="33">
                  <c:v>418.6</c:v>
                </c:pt>
                <c:pt idx="34">
                  <c:v>414.8</c:v>
                </c:pt>
                <c:pt idx="35">
                  <c:v>414.8</c:v>
                </c:pt>
                <c:pt idx="36">
                  <c:v>426.2</c:v>
                </c:pt>
                <c:pt idx="37">
                  <c:v>399.8</c:v>
                </c:pt>
                <c:pt idx="38">
                  <c:v>399.8</c:v>
                </c:pt>
                <c:pt idx="39">
                  <c:v>399.8</c:v>
                </c:pt>
                <c:pt idx="40">
                  <c:v>399.8</c:v>
                </c:pt>
                <c:pt idx="41">
                  <c:v>403.6</c:v>
                </c:pt>
                <c:pt idx="42">
                  <c:v>399.8</c:v>
                </c:pt>
                <c:pt idx="43">
                  <c:v>399.8</c:v>
                </c:pt>
                <c:pt idx="44">
                  <c:v>399.8</c:v>
                </c:pt>
                <c:pt idx="45">
                  <c:v>403.6</c:v>
                </c:pt>
                <c:pt idx="46">
                  <c:v>403.6</c:v>
                </c:pt>
                <c:pt idx="47">
                  <c:v>403.6</c:v>
                </c:pt>
                <c:pt idx="48">
                  <c:v>403.6</c:v>
                </c:pt>
                <c:pt idx="49">
                  <c:v>399.8</c:v>
                </c:pt>
                <c:pt idx="50">
                  <c:v>399.8</c:v>
                </c:pt>
                <c:pt idx="51">
                  <c:v>396.2</c:v>
                </c:pt>
                <c:pt idx="52">
                  <c:v>399.8</c:v>
                </c:pt>
                <c:pt idx="53">
                  <c:v>396.2</c:v>
                </c:pt>
                <c:pt idx="54">
                  <c:v>396.2</c:v>
                </c:pt>
                <c:pt idx="55">
                  <c:v>396.2</c:v>
                </c:pt>
                <c:pt idx="56">
                  <c:v>396.2</c:v>
                </c:pt>
                <c:pt idx="57">
                  <c:v>392.5</c:v>
                </c:pt>
                <c:pt idx="58">
                  <c:v>388.8</c:v>
                </c:pt>
                <c:pt idx="59">
                  <c:v>392.5</c:v>
                </c:pt>
                <c:pt idx="60">
                  <c:v>388.8</c:v>
                </c:pt>
                <c:pt idx="61">
                  <c:v>388.8</c:v>
                </c:pt>
                <c:pt idx="62">
                  <c:v>385.2</c:v>
                </c:pt>
                <c:pt idx="63">
                  <c:v>385.2</c:v>
                </c:pt>
                <c:pt idx="64">
                  <c:v>377.9</c:v>
                </c:pt>
                <c:pt idx="65">
                  <c:v>377.9</c:v>
                </c:pt>
                <c:pt idx="66">
                  <c:v>374.3</c:v>
                </c:pt>
                <c:pt idx="67">
                  <c:v>374.3</c:v>
                </c:pt>
                <c:pt idx="68">
                  <c:v>370.8</c:v>
                </c:pt>
                <c:pt idx="69">
                  <c:v>374.3</c:v>
                </c:pt>
                <c:pt idx="70">
                  <c:v>374.3</c:v>
                </c:pt>
                <c:pt idx="71">
                  <c:v>374.3</c:v>
                </c:pt>
                <c:pt idx="72">
                  <c:v>367.2</c:v>
                </c:pt>
                <c:pt idx="73">
                  <c:v>370.8</c:v>
                </c:pt>
                <c:pt idx="74">
                  <c:v>370.8</c:v>
                </c:pt>
                <c:pt idx="75">
                  <c:v>370.8</c:v>
                </c:pt>
                <c:pt idx="76">
                  <c:v>374.3</c:v>
                </c:pt>
                <c:pt idx="77">
                  <c:v>377.9</c:v>
                </c:pt>
                <c:pt idx="78">
                  <c:v>374.3</c:v>
                </c:pt>
                <c:pt idx="79">
                  <c:v>377.9</c:v>
                </c:pt>
                <c:pt idx="80">
                  <c:v>388.8</c:v>
                </c:pt>
                <c:pt idx="81">
                  <c:v>388.8</c:v>
                </c:pt>
                <c:pt idx="82">
                  <c:v>396.2</c:v>
                </c:pt>
                <c:pt idx="83">
                  <c:v>392.5</c:v>
                </c:pt>
                <c:pt idx="84">
                  <c:v>403.6</c:v>
                </c:pt>
                <c:pt idx="85">
                  <c:v>403.6</c:v>
                </c:pt>
                <c:pt idx="86">
                  <c:v>403.6</c:v>
                </c:pt>
                <c:pt idx="87">
                  <c:v>403.6</c:v>
                </c:pt>
                <c:pt idx="88">
                  <c:v>407.3</c:v>
                </c:pt>
                <c:pt idx="89">
                  <c:v>403.6</c:v>
                </c:pt>
                <c:pt idx="90">
                  <c:v>407.3</c:v>
                </c:pt>
                <c:pt idx="91">
                  <c:v>403.6</c:v>
                </c:pt>
                <c:pt idx="92">
                  <c:v>403.6</c:v>
                </c:pt>
                <c:pt idx="93">
                  <c:v>407.3</c:v>
                </c:pt>
                <c:pt idx="94">
                  <c:v>403.6</c:v>
                </c:pt>
                <c:pt idx="95">
                  <c:v>411</c:v>
                </c:pt>
                <c:pt idx="96">
                  <c:v>403.6</c:v>
                </c:pt>
                <c:pt idx="97">
                  <c:v>407.3</c:v>
                </c:pt>
                <c:pt idx="98">
                  <c:v>407.3</c:v>
                </c:pt>
                <c:pt idx="99">
                  <c:v>407.3</c:v>
                </c:pt>
                <c:pt idx="100">
                  <c:v>399.8</c:v>
                </c:pt>
                <c:pt idx="101">
                  <c:v>403.6</c:v>
                </c:pt>
                <c:pt idx="102">
                  <c:v>399.8</c:v>
                </c:pt>
                <c:pt idx="103">
                  <c:v>407.3</c:v>
                </c:pt>
                <c:pt idx="104">
                  <c:v>399.8</c:v>
                </c:pt>
                <c:pt idx="105">
                  <c:v>399.8</c:v>
                </c:pt>
                <c:pt idx="106">
                  <c:v>396.2</c:v>
                </c:pt>
                <c:pt idx="107">
                  <c:v>399.8</c:v>
                </c:pt>
                <c:pt idx="108">
                  <c:v>399.8</c:v>
                </c:pt>
                <c:pt idx="109">
                  <c:v>399.8</c:v>
                </c:pt>
                <c:pt idx="110">
                  <c:v>396.2</c:v>
                </c:pt>
                <c:pt idx="111">
                  <c:v>403.6</c:v>
                </c:pt>
                <c:pt idx="112">
                  <c:v>399.8</c:v>
                </c:pt>
                <c:pt idx="113">
                  <c:v>399.8</c:v>
                </c:pt>
                <c:pt idx="114">
                  <c:v>403.6</c:v>
                </c:pt>
                <c:pt idx="115">
                  <c:v>403.6</c:v>
                </c:pt>
                <c:pt idx="116">
                  <c:v>414.8</c:v>
                </c:pt>
                <c:pt idx="117">
                  <c:v>407.3</c:v>
                </c:pt>
                <c:pt idx="118">
                  <c:v>422.4</c:v>
                </c:pt>
                <c:pt idx="119">
                  <c:v>441.9</c:v>
                </c:pt>
                <c:pt idx="120">
                  <c:v>445.9</c:v>
                </c:pt>
                <c:pt idx="121">
                  <c:v>462.2</c:v>
                </c:pt>
                <c:pt idx="122">
                  <c:v>478.7</c:v>
                </c:pt>
                <c:pt idx="123">
                  <c:v>495.5</c:v>
                </c:pt>
                <c:pt idx="124">
                  <c:v>508.3</c:v>
                </c:pt>
                <c:pt idx="125">
                  <c:v>521.29999999999995</c:v>
                </c:pt>
                <c:pt idx="126">
                  <c:v>543.29999999999995</c:v>
                </c:pt>
                <c:pt idx="127">
                  <c:v>556.70000000000005</c:v>
                </c:pt>
                <c:pt idx="128">
                  <c:v>570.29999999999995</c:v>
                </c:pt>
                <c:pt idx="129">
                  <c:v>584.1</c:v>
                </c:pt>
                <c:pt idx="130">
                  <c:v>612.1</c:v>
                </c:pt>
                <c:pt idx="131">
                  <c:v>612.1</c:v>
                </c:pt>
                <c:pt idx="132">
                  <c:v>616.79999999999995</c:v>
                </c:pt>
                <c:pt idx="133">
                  <c:v>626.29999999999995</c:v>
                </c:pt>
                <c:pt idx="134">
                  <c:v>631.1</c:v>
                </c:pt>
                <c:pt idx="135">
                  <c:v>631.1</c:v>
                </c:pt>
                <c:pt idx="136">
                  <c:v>635.9</c:v>
                </c:pt>
                <c:pt idx="137">
                  <c:v>621.5</c:v>
                </c:pt>
                <c:pt idx="138">
                  <c:v>602.70000000000005</c:v>
                </c:pt>
                <c:pt idx="139">
                  <c:v>598</c:v>
                </c:pt>
                <c:pt idx="140">
                  <c:v>598</c:v>
                </c:pt>
                <c:pt idx="141">
                  <c:v>588.70000000000005</c:v>
                </c:pt>
                <c:pt idx="142">
                  <c:v>579.5</c:v>
                </c:pt>
                <c:pt idx="143">
                  <c:v>570.29999999999995</c:v>
                </c:pt>
                <c:pt idx="144">
                  <c:v>561.20000000000005</c:v>
                </c:pt>
                <c:pt idx="145">
                  <c:v>552.20000000000005</c:v>
                </c:pt>
                <c:pt idx="146">
                  <c:v>552.20000000000005</c:v>
                </c:pt>
                <c:pt idx="147">
                  <c:v>543.29999999999995</c:v>
                </c:pt>
                <c:pt idx="148">
                  <c:v>530.1</c:v>
                </c:pt>
                <c:pt idx="149">
                  <c:v>534.5</c:v>
                </c:pt>
                <c:pt idx="150">
                  <c:v>525.70000000000005</c:v>
                </c:pt>
                <c:pt idx="151">
                  <c:v>521.29999999999995</c:v>
                </c:pt>
                <c:pt idx="152">
                  <c:v>521.29999999999995</c:v>
                </c:pt>
                <c:pt idx="153">
                  <c:v>512.70000000000005</c:v>
                </c:pt>
                <c:pt idx="154">
                  <c:v>508.3</c:v>
                </c:pt>
                <c:pt idx="155">
                  <c:v>517</c:v>
                </c:pt>
                <c:pt idx="156">
                  <c:v>504.1</c:v>
                </c:pt>
                <c:pt idx="157">
                  <c:v>495.5</c:v>
                </c:pt>
                <c:pt idx="158">
                  <c:v>482.9</c:v>
                </c:pt>
                <c:pt idx="159">
                  <c:v>487.1</c:v>
                </c:pt>
                <c:pt idx="160">
                  <c:v>478.7</c:v>
                </c:pt>
                <c:pt idx="161">
                  <c:v>478.7</c:v>
                </c:pt>
                <c:pt idx="162">
                  <c:v>470.4</c:v>
                </c:pt>
                <c:pt idx="163">
                  <c:v>474.6</c:v>
                </c:pt>
                <c:pt idx="164">
                  <c:v>470.4</c:v>
                </c:pt>
                <c:pt idx="165">
                  <c:v>466.3</c:v>
                </c:pt>
                <c:pt idx="166">
                  <c:v>466.3</c:v>
                </c:pt>
                <c:pt idx="167">
                  <c:v>470.4</c:v>
                </c:pt>
                <c:pt idx="168">
                  <c:v>470.4</c:v>
                </c:pt>
                <c:pt idx="169">
                  <c:v>466.3</c:v>
                </c:pt>
                <c:pt idx="170">
                  <c:v>474.6</c:v>
                </c:pt>
                <c:pt idx="171">
                  <c:v>470.4</c:v>
                </c:pt>
                <c:pt idx="172">
                  <c:v>474.6</c:v>
                </c:pt>
                <c:pt idx="173">
                  <c:v>470.4</c:v>
                </c:pt>
                <c:pt idx="174">
                  <c:v>466.3</c:v>
                </c:pt>
                <c:pt idx="175">
                  <c:v>470.4</c:v>
                </c:pt>
                <c:pt idx="176">
                  <c:v>466.3</c:v>
                </c:pt>
                <c:pt idx="177">
                  <c:v>462.2</c:v>
                </c:pt>
                <c:pt idx="178">
                  <c:v>458.1</c:v>
                </c:pt>
                <c:pt idx="179">
                  <c:v>462.2</c:v>
                </c:pt>
                <c:pt idx="180">
                  <c:v>454</c:v>
                </c:pt>
                <c:pt idx="181">
                  <c:v>454</c:v>
                </c:pt>
                <c:pt idx="182">
                  <c:v>445.9</c:v>
                </c:pt>
                <c:pt idx="183">
                  <c:v>450</c:v>
                </c:pt>
                <c:pt idx="184">
                  <c:v>445.9</c:v>
                </c:pt>
                <c:pt idx="185">
                  <c:v>437.9</c:v>
                </c:pt>
                <c:pt idx="186">
                  <c:v>441.9</c:v>
                </c:pt>
                <c:pt idx="187">
                  <c:v>434</c:v>
                </c:pt>
                <c:pt idx="188">
                  <c:v>437.9</c:v>
                </c:pt>
                <c:pt idx="189">
                  <c:v>441.9</c:v>
                </c:pt>
                <c:pt idx="190">
                  <c:v>474.6</c:v>
                </c:pt>
                <c:pt idx="191">
                  <c:v>534.5</c:v>
                </c:pt>
                <c:pt idx="192">
                  <c:v>621.5</c:v>
                </c:pt>
                <c:pt idx="193">
                  <c:v>786.4</c:v>
                </c:pt>
                <c:pt idx="194">
                  <c:v>900.1</c:v>
                </c:pt>
                <c:pt idx="195">
                  <c:v>1039</c:v>
                </c:pt>
                <c:pt idx="196">
                  <c:v>1169</c:v>
                </c:pt>
                <c:pt idx="197">
                  <c:v>1284</c:v>
                </c:pt>
                <c:pt idx="198">
                  <c:v>1419</c:v>
                </c:pt>
                <c:pt idx="199">
                  <c:v>1574</c:v>
                </c:pt>
                <c:pt idx="200">
                  <c:v>1618</c:v>
                </c:pt>
                <c:pt idx="201">
                  <c:v>1604</c:v>
                </c:pt>
                <c:pt idx="202">
                  <c:v>1574</c:v>
                </c:pt>
                <c:pt idx="203">
                  <c:v>1567</c:v>
                </c:pt>
                <c:pt idx="204">
                  <c:v>1531</c:v>
                </c:pt>
                <c:pt idx="205">
                  <c:v>1496</c:v>
                </c:pt>
                <c:pt idx="206">
                  <c:v>1460</c:v>
                </c:pt>
                <c:pt idx="207">
                  <c:v>1426</c:v>
                </c:pt>
                <c:pt idx="208">
                  <c:v>1405</c:v>
                </c:pt>
                <c:pt idx="209">
                  <c:v>1378</c:v>
                </c:pt>
                <c:pt idx="210">
                  <c:v>1398</c:v>
                </c:pt>
                <c:pt idx="211">
                  <c:v>1433</c:v>
                </c:pt>
                <c:pt idx="212">
                  <c:v>1440</c:v>
                </c:pt>
                <c:pt idx="213">
                  <c:v>1475</c:v>
                </c:pt>
                <c:pt idx="214">
                  <c:v>1510</c:v>
                </c:pt>
                <c:pt idx="215">
                  <c:v>1560</c:v>
                </c:pt>
                <c:pt idx="216">
                  <c:v>1633</c:v>
                </c:pt>
                <c:pt idx="217">
                  <c:v>1670</c:v>
                </c:pt>
                <c:pt idx="218">
                  <c:v>1721</c:v>
                </c:pt>
                <c:pt idx="219">
                  <c:v>1742</c:v>
                </c:pt>
                <c:pt idx="220">
                  <c:v>1805</c:v>
                </c:pt>
                <c:pt idx="221">
                  <c:v>1848</c:v>
                </c:pt>
                <c:pt idx="222">
                  <c:v>1855</c:v>
                </c:pt>
                <c:pt idx="223">
                  <c:v>1841</c:v>
                </c:pt>
                <c:pt idx="224">
                  <c:v>1833</c:v>
                </c:pt>
                <c:pt idx="225">
                  <c:v>1805</c:v>
                </c:pt>
                <c:pt idx="226">
                  <c:v>1826</c:v>
                </c:pt>
                <c:pt idx="227">
                  <c:v>1798</c:v>
                </c:pt>
                <c:pt idx="228">
                  <c:v>1798</c:v>
                </c:pt>
                <c:pt idx="229">
                  <c:v>1749</c:v>
                </c:pt>
                <c:pt idx="230">
                  <c:v>1714</c:v>
                </c:pt>
                <c:pt idx="231">
                  <c:v>1626</c:v>
                </c:pt>
                <c:pt idx="232">
                  <c:v>1596</c:v>
                </c:pt>
                <c:pt idx="233">
                  <c:v>1596</c:v>
                </c:pt>
                <c:pt idx="234">
                  <c:v>1618</c:v>
                </c:pt>
                <c:pt idx="235">
                  <c:v>1655</c:v>
                </c:pt>
                <c:pt idx="236">
                  <c:v>1700</c:v>
                </c:pt>
                <c:pt idx="237">
                  <c:v>1714</c:v>
                </c:pt>
                <c:pt idx="238">
                  <c:v>1784</c:v>
                </c:pt>
                <c:pt idx="239">
                  <c:v>1848</c:v>
                </c:pt>
                <c:pt idx="240">
                  <c:v>1935</c:v>
                </c:pt>
                <c:pt idx="241">
                  <c:v>1942</c:v>
                </c:pt>
                <c:pt idx="242">
                  <c:v>2023</c:v>
                </c:pt>
                <c:pt idx="243">
                  <c:v>1986</c:v>
                </c:pt>
                <c:pt idx="244">
                  <c:v>1993</c:v>
                </c:pt>
                <c:pt idx="245">
                  <c:v>2031</c:v>
                </c:pt>
                <c:pt idx="246">
                  <c:v>1971</c:v>
                </c:pt>
                <c:pt idx="247">
                  <c:v>1913</c:v>
                </c:pt>
                <c:pt idx="248">
                  <c:v>1957</c:v>
                </c:pt>
                <c:pt idx="249">
                  <c:v>1971</c:v>
                </c:pt>
                <c:pt idx="250">
                  <c:v>1920</c:v>
                </c:pt>
                <c:pt idx="251">
                  <c:v>1891</c:v>
                </c:pt>
                <c:pt idx="252">
                  <c:v>1826</c:v>
                </c:pt>
                <c:pt idx="253">
                  <c:v>1770</c:v>
                </c:pt>
                <c:pt idx="254">
                  <c:v>1770</c:v>
                </c:pt>
                <c:pt idx="255">
                  <c:v>1655</c:v>
                </c:pt>
                <c:pt idx="256">
                  <c:v>1692</c:v>
                </c:pt>
                <c:pt idx="257">
                  <c:v>1640</c:v>
                </c:pt>
                <c:pt idx="258">
                  <c:v>1663</c:v>
                </c:pt>
                <c:pt idx="259">
                  <c:v>1692</c:v>
                </c:pt>
                <c:pt idx="260">
                  <c:v>1728</c:v>
                </c:pt>
                <c:pt idx="261">
                  <c:v>1791</c:v>
                </c:pt>
                <c:pt idx="262">
                  <c:v>1819</c:v>
                </c:pt>
                <c:pt idx="263">
                  <c:v>1884</c:v>
                </c:pt>
                <c:pt idx="264">
                  <c:v>1876</c:v>
                </c:pt>
                <c:pt idx="265">
                  <c:v>1949</c:v>
                </c:pt>
                <c:pt idx="266">
                  <c:v>1993</c:v>
                </c:pt>
                <c:pt idx="267">
                  <c:v>1979</c:v>
                </c:pt>
                <c:pt idx="268">
                  <c:v>1979</c:v>
                </c:pt>
                <c:pt idx="269">
                  <c:v>1993</c:v>
                </c:pt>
                <c:pt idx="270">
                  <c:v>1986</c:v>
                </c:pt>
                <c:pt idx="271">
                  <c:v>2001</c:v>
                </c:pt>
                <c:pt idx="272">
                  <c:v>1942</c:v>
                </c:pt>
                <c:pt idx="273">
                  <c:v>1949</c:v>
                </c:pt>
                <c:pt idx="274">
                  <c:v>1986</c:v>
                </c:pt>
                <c:pt idx="275">
                  <c:v>1942</c:v>
                </c:pt>
                <c:pt idx="276">
                  <c:v>1884</c:v>
                </c:pt>
                <c:pt idx="277">
                  <c:v>1826</c:v>
                </c:pt>
                <c:pt idx="278">
                  <c:v>1777</c:v>
                </c:pt>
                <c:pt idx="279">
                  <c:v>1749</c:v>
                </c:pt>
                <c:pt idx="280">
                  <c:v>1677</c:v>
                </c:pt>
                <c:pt idx="281">
                  <c:v>1655</c:v>
                </c:pt>
                <c:pt idx="282">
                  <c:v>1626</c:v>
                </c:pt>
                <c:pt idx="283">
                  <c:v>1626</c:v>
                </c:pt>
                <c:pt idx="284">
                  <c:v>1640</c:v>
                </c:pt>
                <c:pt idx="285">
                  <c:v>1692</c:v>
                </c:pt>
                <c:pt idx="286">
                  <c:v>1721</c:v>
                </c:pt>
                <c:pt idx="287">
                  <c:v>1700</c:v>
                </c:pt>
                <c:pt idx="288">
                  <c:v>1798</c:v>
                </c:pt>
                <c:pt idx="289">
                  <c:v>1841</c:v>
                </c:pt>
                <c:pt idx="290">
                  <c:v>1876</c:v>
                </c:pt>
                <c:pt idx="291">
                  <c:v>1869</c:v>
                </c:pt>
                <c:pt idx="292">
                  <c:v>1935</c:v>
                </c:pt>
                <c:pt idx="293">
                  <c:v>1979</c:v>
                </c:pt>
                <c:pt idx="294">
                  <c:v>1986</c:v>
                </c:pt>
                <c:pt idx="295">
                  <c:v>1964</c:v>
                </c:pt>
                <c:pt idx="296">
                  <c:v>1949</c:v>
                </c:pt>
                <c:pt idx="297">
                  <c:v>1971</c:v>
                </c:pt>
                <c:pt idx="298">
                  <c:v>1927</c:v>
                </c:pt>
                <c:pt idx="299">
                  <c:v>1876</c:v>
                </c:pt>
                <c:pt idx="300">
                  <c:v>1833</c:v>
                </c:pt>
                <c:pt idx="301">
                  <c:v>1784</c:v>
                </c:pt>
                <c:pt idx="302">
                  <c:v>1742</c:v>
                </c:pt>
                <c:pt idx="303">
                  <c:v>1714</c:v>
                </c:pt>
                <c:pt idx="304">
                  <c:v>1670</c:v>
                </c:pt>
                <c:pt idx="305">
                  <c:v>1670</c:v>
                </c:pt>
                <c:pt idx="306">
                  <c:v>1633</c:v>
                </c:pt>
                <c:pt idx="307">
                  <c:v>1655</c:v>
                </c:pt>
                <c:pt idx="308">
                  <c:v>1700</c:v>
                </c:pt>
                <c:pt idx="309">
                  <c:v>1728</c:v>
                </c:pt>
                <c:pt idx="310">
                  <c:v>1770</c:v>
                </c:pt>
                <c:pt idx="311">
                  <c:v>1826</c:v>
                </c:pt>
                <c:pt idx="312">
                  <c:v>1898</c:v>
                </c:pt>
                <c:pt idx="313">
                  <c:v>1913</c:v>
                </c:pt>
                <c:pt idx="314">
                  <c:v>1935</c:v>
                </c:pt>
                <c:pt idx="315">
                  <c:v>1942</c:v>
                </c:pt>
                <c:pt idx="316">
                  <c:v>2023</c:v>
                </c:pt>
                <c:pt idx="317">
                  <c:v>1964</c:v>
                </c:pt>
                <c:pt idx="318">
                  <c:v>2031</c:v>
                </c:pt>
                <c:pt idx="319">
                  <c:v>2023</c:v>
                </c:pt>
                <c:pt idx="320">
                  <c:v>2076</c:v>
                </c:pt>
                <c:pt idx="321">
                  <c:v>2068</c:v>
                </c:pt>
                <c:pt idx="322">
                  <c:v>2098</c:v>
                </c:pt>
                <c:pt idx="323">
                  <c:v>2001</c:v>
                </c:pt>
                <c:pt idx="324">
                  <c:v>1971</c:v>
                </c:pt>
                <c:pt idx="325">
                  <c:v>1957</c:v>
                </c:pt>
                <c:pt idx="326">
                  <c:v>1913</c:v>
                </c:pt>
                <c:pt idx="327">
                  <c:v>1855</c:v>
                </c:pt>
                <c:pt idx="328">
                  <c:v>1841</c:v>
                </c:pt>
                <c:pt idx="329">
                  <c:v>1841</c:v>
                </c:pt>
                <c:pt idx="330">
                  <c:v>1848</c:v>
                </c:pt>
                <c:pt idx="331">
                  <c:v>1876</c:v>
                </c:pt>
                <c:pt idx="332">
                  <c:v>1971</c:v>
                </c:pt>
                <c:pt idx="333">
                  <c:v>2001</c:v>
                </c:pt>
                <c:pt idx="334">
                  <c:v>2061</c:v>
                </c:pt>
                <c:pt idx="335">
                  <c:v>2098</c:v>
                </c:pt>
                <c:pt idx="336">
                  <c:v>2159</c:v>
                </c:pt>
                <c:pt idx="337">
                  <c:v>2144</c:v>
                </c:pt>
                <c:pt idx="338">
                  <c:v>2159</c:v>
                </c:pt>
                <c:pt idx="339">
                  <c:v>2291</c:v>
                </c:pt>
                <c:pt idx="340">
                  <c:v>2268</c:v>
                </c:pt>
                <c:pt idx="341">
                  <c:v>2307</c:v>
                </c:pt>
                <c:pt idx="342">
                  <c:v>2435</c:v>
                </c:pt>
                <c:pt idx="343">
                  <c:v>2395</c:v>
                </c:pt>
                <c:pt idx="344">
                  <c:v>2363</c:v>
                </c:pt>
                <c:pt idx="345">
                  <c:v>2315</c:v>
                </c:pt>
                <c:pt idx="346">
                  <c:v>2315</c:v>
                </c:pt>
                <c:pt idx="347">
                  <c:v>2252</c:v>
                </c:pt>
                <c:pt idx="348">
                  <c:v>2592</c:v>
                </c:pt>
                <c:pt idx="349">
                  <c:v>2376</c:v>
                </c:pt>
                <c:pt idx="350">
                  <c:v>2289</c:v>
                </c:pt>
                <c:pt idx="351">
                  <c:v>2246</c:v>
                </c:pt>
                <c:pt idx="352">
                  <c:v>2289</c:v>
                </c:pt>
                <c:pt idx="353">
                  <c:v>2235</c:v>
                </c:pt>
                <c:pt idx="354">
                  <c:v>2224</c:v>
                </c:pt>
                <c:pt idx="355">
                  <c:v>2267</c:v>
                </c:pt>
                <c:pt idx="356">
                  <c:v>2432</c:v>
                </c:pt>
                <c:pt idx="357">
                  <c:v>2569</c:v>
                </c:pt>
                <c:pt idx="358">
                  <c:v>2651</c:v>
                </c:pt>
                <c:pt idx="359">
                  <c:v>2592</c:v>
                </c:pt>
                <c:pt idx="360">
                  <c:v>2663</c:v>
                </c:pt>
                <c:pt idx="361">
                  <c:v>2627</c:v>
                </c:pt>
                <c:pt idx="362">
                  <c:v>2627</c:v>
                </c:pt>
                <c:pt idx="363">
                  <c:v>2746</c:v>
                </c:pt>
                <c:pt idx="364">
                  <c:v>2807</c:v>
                </c:pt>
                <c:pt idx="365">
                  <c:v>2710</c:v>
                </c:pt>
                <c:pt idx="366">
                  <c:v>2794</c:v>
                </c:pt>
                <c:pt idx="367">
                  <c:v>2722</c:v>
                </c:pt>
                <c:pt idx="368">
                  <c:v>2722</c:v>
                </c:pt>
                <c:pt idx="369">
                  <c:v>2698</c:v>
                </c:pt>
                <c:pt idx="370">
                  <c:v>2557</c:v>
                </c:pt>
                <c:pt idx="371">
                  <c:v>2443</c:v>
                </c:pt>
                <c:pt idx="372">
                  <c:v>2365</c:v>
                </c:pt>
                <c:pt idx="373">
                  <c:v>2299</c:v>
                </c:pt>
                <c:pt idx="374">
                  <c:v>2224</c:v>
                </c:pt>
                <c:pt idx="375">
                  <c:v>2246</c:v>
                </c:pt>
                <c:pt idx="376">
                  <c:v>2088</c:v>
                </c:pt>
                <c:pt idx="377">
                  <c:v>2088</c:v>
                </c:pt>
                <c:pt idx="378">
                  <c:v>2098</c:v>
                </c:pt>
                <c:pt idx="379">
                  <c:v>2027</c:v>
                </c:pt>
                <c:pt idx="380">
                  <c:v>2047</c:v>
                </c:pt>
                <c:pt idx="381">
                  <c:v>2057</c:v>
                </c:pt>
                <c:pt idx="382">
                  <c:v>2027</c:v>
                </c:pt>
                <c:pt idx="383">
                  <c:v>2078</c:v>
                </c:pt>
                <c:pt idx="384">
                  <c:v>2068</c:v>
                </c:pt>
                <c:pt idx="385">
                  <c:v>2068</c:v>
                </c:pt>
                <c:pt idx="386">
                  <c:v>2119</c:v>
                </c:pt>
                <c:pt idx="387">
                  <c:v>2203</c:v>
                </c:pt>
                <c:pt idx="388">
                  <c:v>2119</c:v>
                </c:pt>
                <c:pt idx="389">
                  <c:v>2140</c:v>
                </c:pt>
                <c:pt idx="390">
                  <c:v>2213</c:v>
                </c:pt>
                <c:pt idx="391">
                  <c:v>2213</c:v>
                </c:pt>
                <c:pt idx="392">
                  <c:v>2161</c:v>
                </c:pt>
                <c:pt idx="393">
                  <c:v>2140</c:v>
                </c:pt>
                <c:pt idx="394">
                  <c:v>2078</c:v>
                </c:pt>
                <c:pt idx="395">
                  <c:v>1947</c:v>
                </c:pt>
                <c:pt idx="396">
                  <c:v>1957</c:v>
                </c:pt>
                <c:pt idx="397">
                  <c:v>1859</c:v>
                </c:pt>
                <c:pt idx="398">
                  <c:v>1802</c:v>
                </c:pt>
                <c:pt idx="399">
                  <c:v>1746</c:v>
                </c:pt>
                <c:pt idx="400">
                  <c:v>1728</c:v>
                </c:pt>
                <c:pt idx="401">
                  <c:v>1670</c:v>
                </c:pt>
                <c:pt idx="402">
                  <c:v>1655</c:v>
                </c:pt>
                <c:pt idx="403">
                  <c:v>1655</c:v>
                </c:pt>
                <c:pt idx="404">
                  <c:v>1640</c:v>
                </c:pt>
                <c:pt idx="405">
                  <c:v>1700</c:v>
                </c:pt>
                <c:pt idx="406">
                  <c:v>1737</c:v>
                </c:pt>
                <c:pt idx="407">
                  <c:v>1765</c:v>
                </c:pt>
                <c:pt idx="408">
                  <c:v>1793</c:v>
                </c:pt>
                <c:pt idx="409">
                  <c:v>1918</c:v>
                </c:pt>
                <c:pt idx="410">
                  <c:v>1908</c:v>
                </c:pt>
                <c:pt idx="411">
                  <c:v>1937</c:v>
                </c:pt>
                <c:pt idx="412">
                  <c:v>2027</c:v>
                </c:pt>
                <c:pt idx="413">
                  <c:v>2047</c:v>
                </c:pt>
                <c:pt idx="414">
                  <c:v>2047</c:v>
                </c:pt>
                <c:pt idx="415">
                  <c:v>2057</c:v>
                </c:pt>
                <c:pt idx="416">
                  <c:v>2057</c:v>
                </c:pt>
                <c:pt idx="417">
                  <c:v>2057</c:v>
                </c:pt>
                <c:pt idx="418">
                  <c:v>2007</c:v>
                </c:pt>
                <c:pt idx="419">
                  <c:v>1987</c:v>
                </c:pt>
                <c:pt idx="420">
                  <c:v>1850</c:v>
                </c:pt>
                <c:pt idx="421">
                  <c:v>1840</c:v>
                </c:pt>
                <c:pt idx="422">
                  <c:v>1765</c:v>
                </c:pt>
                <c:pt idx="423">
                  <c:v>1709</c:v>
                </c:pt>
                <c:pt idx="424">
                  <c:v>1648</c:v>
                </c:pt>
                <c:pt idx="425">
                  <c:v>1640</c:v>
                </c:pt>
                <c:pt idx="426">
                  <c:v>1611</c:v>
                </c:pt>
                <c:pt idx="427">
                  <c:v>1626</c:v>
                </c:pt>
                <c:pt idx="428">
                  <c:v>1611</c:v>
                </c:pt>
                <c:pt idx="429">
                  <c:v>1655</c:v>
                </c:pt>
                <c:pt idx="430">
                  <c:v>1685</c:v>
                </c:pt>
                <c:pt idx="431">
                  <c:v>1746</c:v>
                </c:pt>
                <c:pt idx="432">
                  <c:v>1755</c:v>
                </c:pt>
                <c:pt idx="433">
                  <c:v>1850</c:v>
                </c:pt>
                <c:pt idx="434">
                  <c:v>1869</c:v>
                </c:pt>
                <c:pt idx="435">
                  <c:v>1918</c:v>
                </c:pt>
                <c:pt idx="436">
                  <c:v>1927</c:v>
                </c:pt>
                <c:pt idx="437">
                  <c:v>1997</c:v>
                </c:pt>
                <c:pt idx="438">
                  <c:v>1977</c:v>
                </c:pt>
                <c:pt idx="439">
                  <c:v>1908</c:v>
                </c:pt>
                <c:pt idx="440">
                  <c:v>1888</c:v>
                </c:pt>
                <c:pt idx="441">
                  <c:v>1831</c:v>
                </c:pt>
                <c:pt idx="442">
                  <c:v>1869</c:v>
                </c:pt>
                <c:pt idx="443">
                  <c:v>1879</c:v>
                </c:pt>
                <c:pt idx="444">
                  <c:v>1879</c:v>
                </c:pt>
                <c:pt idx="445">
                  <c:v>1840</c:v>
                </c:pt>
                <c:pt idx="446">
                  <c:v>1869</c:v>
                </c:pt>
                <c:pt idx="447">
                  <c:v>1765</c:v>
                </c:pt>
                <c:pt idx="448">
                  <c:v>1746</c:v>
                </c:pt>
                <c:pt idx="449">
                  <c:v>1821</c:v>
                </c:pt>
                <c:pt idx="450">
                  <c:v>1793</c:v>
                </c:pt>
                <c:pt idx="451">
                  <c:v>1783</c:v>
                </c:pt>
                <c:pt idx="452">
                  <c:v>1821</c:v>
                </c:pt>
                <c:pt idx="453">
                  <c:v>1840</c:v>
                </c:pt>
                <c:pt idx="454">
                  <c:v>1869</c:v>
                </c:pt>
                <c:pt idx="455">
                  <c:v>1898</c:v>
                </c:pt>
                <c:pt idx="456">
                  <c:v>1977</c:v>
                </c:pt>
                <c:pt idx="457">
                  <c:v>1977</c:v>
                </c:pt>
                <c:pt idx="458">
                  <c:v>2017</c:v>
                </c:pt>
                <c:pt idx="459">
                  <c:v>2037</c:v>
                </c:pt>
                <c:pt idx="460">
                  <c:v>2057</c:v>
                </c:pt>
                <c:pt idx="461">
                  <c:v>1967</c:v>
                </c:pt>
                <c:pt idx="462">
                  <c:v>1957</c:v>
                </c:pt>
                <c:pt idx="463">
                  <c:v>1937</c:v>
                </c:pt>
                <c:pt idx="464">
                  <c:v>1898</c:v>
                </c:pt>
                <c:pt idx="465">
                  <c:v>1869</c:v>
                </c:pt>
                <c:pt idx="466">
                  <c:v>1812</c:v>
                </c:pt>
                <c:pt idx="467">
                  <c:v>1765</c:v>
                </c:pt>
                <c:pt idx="468">
                  <c:v>1685</c:v>
                </c:pt>
                <c:pt idx="469">
                  <c:v>1640</c:v>
                </c:pt>
                <c:pt idx="470">
                  <c:v>1604</c:v>
                </c:pt>
                <c:pt idx="471">
                  <c:v>1574</c:v>
                </c:pt>
                <c:pt idx="472">
                  <c:v>1546</c:v>
                </c:pt>
                <c:pt idx="473">
                  <c:v>1524</c:v>
                </c:pt>
                <c:pt idx="474">
                  <c:v>1531</c:v>
                </c:pt>
                <c:pt idx="475">
                  <c:v>1553</c:v>
                </c:pt>
                <c:pt idx="476">
                  <c:v>1560</c:v>
                </c:pt>
                <c:pt idx="477">
                  <c:v>1618</c:v>
                </c:pt>
                <c:pt idx="478">
                  <c:v>1685</c:v>
                </c:pt>
                <c:pt idx="479">
                  <c:v>1718</c:v>
                </c:pt>
                <c:pt idx="480">
                  <c:v>1802</c:v>
                </c:pt>
                <c:pt idx="481">
                  <c:v>1831</c:v>
                </c:pt>
                <c:pt idx="482">
                  <c:v>1840</c:v>
                </c:pt>
                <c:pt idx="483">
                  <c:v>1879</c:v>
                </c:pt>
                <c:pt idx="484">
                  <c:v>1879</c:v>
                </c:pt>
                <c:pt idx="485">
                  <c:v>1840</c:v>
                </c:pt>
                <c:pt idx="486">
                  <c:v>1927</c:v>
                </c:pt>
                <c:pt idx="487">
                  <c:v>1918</c:v>
                </c:pt>
                <c:pt idx="488">
                  <c:v>1937</c:v>
                </c:pt>
                <c:pt idx="489">
                  <c:v>1908</c:v>
                </c:pt>
                <c:pt idx="490">
                  <c:v>1888</c:v>
                </c:pt>
                <c:pt idx="491">
                  <c:v>1869</c:v>
                </c:pt>
                <c:pt idx="492">
                  <c:v>1831</c:v>
                </c:pt>
                <c:pt idx="493">
                  <c:v>1755</c:v>
                </c:pt>
                <c:pt idx="494">
                  <c:v>1755</c:v>
                </c:pt>
                <c:pt idx="495">
                  <c:v>1709</c:v>
                </c:pt>
                <c:pt idx="496">
                  <c:v>1718</c:v>
                </c:pt>
                <c:pt idx="497">
                  <c:v>1692</c:v>
                </c:pt>
                <c:pt idx="498">
                  <c:v>1746</c:v>
                </c:pt>
                <c:pt idx="499">
                  <c:v>1793</c:v>
                </c:pt>
                <c:pt idx="500">
                  <c:v>1918</c:v>
                </c:pt>
                <c:pt idx="501">
                  <c:v>1997</c:v>
                </c:pt>
                <c:pt idx="502">
                  <c:v>2119</c:v>
                </c:pt>
                <c:pt idx="503">
                  <c:v>2129</c:v>
                </c:pt>
                <c:pt idx="504">
                  <c:v>2140</c:v>
                </c:pt>
                <c:pt idx="505">
                  <c:v>2150</c:v>
                </c:pt>
                <c:pt idx="506">
                  <c:v>2235</c:v>
                </c:pt>
                <c:pt idx="507">
                  <c:v>2343</c:v>
                </c:pt>
                <c:pt idx="508">
                  <c:v>2398</c:v>
                </c:pt>
                <c:pt idx="509">
                  <c:v>2432</c:v>
                </c:pt>
                <c:pt idx="510">
                  <c:v>2592</c:v>
                </c:pt>
                <c:pt idx="511">
                  <c:v>2592</c:v>
                </c:pt>
                <c:pt idx="512">
                  <c:v>2466</c:v>
                </c:pt>
                <c:pt idx="513">
                  <c:v>2477</c:v>
                </c:pt>
                <c:pt idx="514">
                  <c:v>2398</c:v>
                </c:pt>
                <c:pt idx="515">
                  <c:v>2387</c:v>
                </c:pt>
                <c:pt idx="516">
                  <c:v>2289</c:v>
                </c:pt>
                <c:pt idx="517">
                  <c:v>2321</c:v>
                </c:pt>
                <c:pt idx="518">
                  <c:v>2192</c:v>
                </c:pt>
                <c:pt idx="519">
                  <c:v>2129</c:v>
                </c:pt>
                <c:pt idx="520">
                  <c:v>2119</c:v>
                </c:pt>
                <c:pt idx="521">
                  <c:v>2109</c:v>
                </c:pt>
                <c:pt idx="522">
                  <c:v>2171</c:v>
                </c:pt>
                <c:pt idx="523">
                  <c:v>2203</c:v>
                </c:pt>
                <c:pt idx="524">
                  <c:v>2224</c:v>
                </c:pt>
                <c:pt idx="525">
                  <c:v>2321</c:v>
                </c:pt>
                <c:pt idx="526">
                  <c:v>2398</c:v>
                </c:pt>
                <c:pt idx="527">
                  <c:v>2387</c:v>
                </c:pt>
                <c:pt idx="528">
                  <c:v>2557</c:v>
                </c:pt>
                <c:pt idx="529">
                  <c:v>2604</c:v>
                </c:pt>
                <c:pt idx="530">
                  <c:v>2770</c:v>
                </c:pt>
                <c:pt idx="531">
                  <c:v>2807</c:v>
                </c:pt>
                <c:pt idx="532">
                  <c:v>2930</c:v>
                </c:pt>
                <c:pt idx="533">
                  <c:v>2918</c:v>
                </c:pt>
                <c:pt idx="534">
                  <c:v>2843</c:v>
                </c:pt>
                <c:pt idx="535">
                  <c:v>2807</c:v>
                </c:pt>
                <c:pt idx="536">
                  <c:v>2955</c:v>
                </c:pt>
                <c:pt idx="537">
                  <c:v>2710</c:v>
                </c:pt>
                <c:pt idx="538">
                  <c:v>2782</c:v>
                </c:pt>
                <c:pt idx="539">
                  <c:v>2651</c:v>
                </c:pt>
                <c:pt idx="540">
                  <c:v>2557</c:v>
                </c:pt>
                <c:pt idx="541">
                  <c:v>2432</c:v>
                </c:pt>
                <c:pt idx="542">
                  <c:v>2365</c:v>
                </c:pt>
                <c:pt idx="543">
                  <c:v>2267</c:v>
                </c:pt>
                <c:pt idx="544">
                  <c:v>2171</c:v>
                </c:pt>
                <c:pt idx="545">
                  <c:v>2150</c:v>
                </c:pt>
                <c:pt idx="546">
                  <c:v>2150</c:v>
                </c:pt>
                <c:pt idx="547">
                  <c:v>2171</c:v>
                </c:pt>
                <c:pt idx="548">
                  <c:v>2161</c:v>
                </c:pt>
                <c:pt idx="549">
                  <c:v>2310</c:v>
                </c:pt>
                <c:pt idx="550">
                  <c:v>2213</c:v>
                </c:pt>
                <c:pt idx="551">
                  <c:v>2224</c:v>
                </c:pt>
                <c:pt idx="552">
                  <c:v>2256</c:v>
                </c:pt>
                <c:pt idx="553">
                  <c:v>2354</c:v>
                </c:pt>
                <c:pt idx="554">
                  <c:v>2398</c:v>
                </c:pt>
                <c:pt idx="555">
                  <c:v>2421</c:v>
                </c:pt>
                <c:pt idx="556">
                  <c:v>2477</c:v>
                </c:pt>
                <c:pt idx="557">
                  <c:v>2511</c:v>
                </c:pt>
                <c:pt idx="558">
                  <c:v>2489</c:v>
                </c:pt>
                <c:pt idx="559">
                  <c:v>2421</c:v>
                </c:pt>
                <c:pt idx="560">
                  <c:v>2466</c:v>
                </c:pt>
                <c:pt idx="561">
                  <c:v>2299</c:v>
                </c:pt>
                <c:pt idx="562">
                  <c:v>2332</c:v>
                </c:pt>
                <c:pt idx="563">
                  <c:v>2224</c:v>
                </c:pt>
                <c:pt idx="564">
                  <c:v>2203</c:v>
                </c:pt>
                <c:pt idx="565">
                  <c:v>2109</c:v>
                </c:pt>
                <c:pt idx="566">
                  <c:v>2007</c:v>
                </c:pt>
                <c:pt idx="567">
                  <c:v>1918</c:v>
                </c:pt>
                <c:pt idx="568">
                  <c:v>1802</c:v>
                </c:pt>
                <c:pt idx="569">
                  <c:v>1802</c:v>
                </c:pt>
                <c:pt idx="570">
                  <c:v>1728</c:v>
                </c:pt>
                <c:pt idx="571">
                  <c:v>1700</c:v>
                </c:pt>
                <c:pt idx="572">
                  <c:v>1718</c:v>
                </c:pt>
                <c:pt idx="573">
                  <c:v>1718</c:v>
                </c:pt>
                <c:pt idx="574">
                  <c:v>1718</c:v>
                </c:pt>
                <c:pt idx="575">
                  <c:v>1728</c:v>
                </c:pt>
                <c:pt idx="576">
                  <c:v>1755</c:v>
                </c:pt>
                <c:pt idx="577">
                  <c:v>1737</c:v>
                </c:pt>
                <c:pt idx="578">
                  <c:v>1746</c:v>
                </c:pt>
                <c:pt idx="579">
                  <c:v>1718</c:v>
                </c:pt>
                <c:pt idx="580">
                  <c:v>1692</c:v>
                </c:pt>
                <c:pt idx="581">
                  <c:v>1663</c:v>
                </c:pt>
                <c:pt idx="582">
                  <c:v>1670</c:v>
                </c:pt>
                <c:pt idx="583">
                  <c:v>1677</c:v>
                </c:pt>
                <c:pt idx="584">
                  <c:v>1685</c:v>
                </c:pt>
                <c:pt idx="585">
                  <c:v>1626</c:v>
                </c:pt>
                <c:pt idx="586">
                  <c:v>1618</c:v>
                </c:pt>
                <c:pt idx="587">
                  <c:v>1596</c:v>
                </c:pt>
                <c:pt idx="588">
                  <c:v>1567</c:v>
                </c:pt>
                <c:pt idx="589">
                  <c:v>1517</c:v>
                </c:pt>
                <c:pt idx="590">
                  <c:v>1503</c:v>
                </c:pt>
                <c:pt idx="591">
                  <c:v>1433</c:v>
                </c:pt>
                <c:pt idx="592">
                  <c:v>1405</c:v>
                </c:pt>
                <c:pt idx="593">
                  <c:v>1351</c:v>
                </c:pt>
                <c:pt idx="594">
                  <c:v>1331</c:v>
                </c:pt>
                <c:pt idx="595">
                  <c:v>1317</c:v>
                </c:pt>
                <c:pt idx="596">
                  <c:v>1311</c:v>
                </c:pt>
                <c:pt idx="597">
                  <c:v>1324</c:v>
                </c:pt>
                <c:pt idx="598">
                  <c:v>1337</c:v>
                </c:pt>
                <c:pt idx="599">
                  <c:v>1364</c:v>
                </c:pt>
                <c:pt idx="600">
                  <c:v>1391</c:v>
                </c:pt>
                <c:pt idx="601">
                  <c:v>1385</c:v>
                </c:pt>
                <c:pt idx="602">
                  <c:v>1391</c:v>
                </c:pt>
                <c:pt idx="603">
                  <c:v>1391</c:v>
                </c:pt>
                <c:pt idx="604">
                  <c:v>1357</c:v>
                </c:pt>
                <c:pt idx="605">
                  <c:v>1337</c:v>
                </c:pt>
                <c:pt idx="606">
                  <c:v>1351</c:v>
                </c:pt>
                <c:pt idx="607">
                  <c:v>1317</c:v>
                </c:pt>
                <c:pt idx="608">
                  <c:v>1291</c:v>
                </c:pt>
                <c:pt idx="609">
                  <c:v>1252</c:v>
                </c:pt>
                <c:pt idx="610">
                  <c:v>1239</c:v>
                </c:pt>
                <c:pt idx="611">
                  <c:v>1213</c:v>
                </c:pt>
                <c:pt idx="612">
                  <c:v>1200</c:v>
                </c:pt>
                <c:pt idx="613">
                  <c:v>1200</c:v>
                </c:pt>
                <c:pt idx="614">
                  <c:v>1175</c:v>
                </c:pt>
                <c:pt idx="615">
                  <c:v>1150</c:v>
                </c:pt>
                <c:pt idx="616">
                  <c:v>1125</c:v>
                </c:pt>
                <c:pt idx="617">
                  <c:v>1088</c:v>
                </c:pt>
                <c:pt idx="618">
                  <c:v>1069</c:v>
                </c:pt>
                <c:pt idx="619">
                  <c:v>1063</c:v>
                </c:pt>
                <c:pt idx="620">
                  <c:v>1057</c:v>
                </c:pt>
                <c:pt idx="621">
                  <c:v>1069</c:v>
                </c:pt>
                <c:pt idx="622">
                  <c:v>1082</c:v>
                </c:pt>
                <c:pt idx="623">
                  <c:v>1100</c:v>
                </c:pt>
                <c:pt idx="624">
                  <c:v>1131</c:v>
                </c:pt>
                <c:pt idx="625">
                  <c:v>1150</c:v>
                </c:pt>
                <c:pt idx="626">
                  <c:v>1156</c:v>
                </c:pt>
                <c:pt idx="627">
                  <c:v>1175</c:v>
                </c:pt>
                <c:pt idx="628">
                  <c:v>1188</c:v>
                </c:pt>
                <c:pt idx="629">
                  <c:v>1181</c:v>
                </c:pt>
                <c:pt idx="630">
                  <c:v>1162</c:v>
                </c:pt>
                <c:pt idx="631">
                  <c:v>1207</c:v>
                </c:pt>
                <c:pt idx="632">
                  <c:v>1219</c:v>
                </c:pt>
                <c:pt idx="633">
                  <c:v>1219</c:v>
                </c:pt>
                <c:pt idx="634">
                  <c:v>1245</c:v>
                </c:pt>
                <c:pt idx="635">
                  <c:v>1207</c:v>
                </c:pt>
                <c:pt idx="636">
                  <c:v>1181</c:v>
                </c:pt>
                <c:pt idx="637">
                  <c:v>1156</c:v>
                </c:pt>
                <c:pt idx="638">
                  <c:v>1112</c:v>
                </c:pt>
                <c:pt idx="639">
                  <c:v>1100</c:v>
                </c:pt>
                <c:pt idx="640">
                  <c:v>1069</c:v>
                </c:pt>
                <c:pt idx="641">
                  <c:v>1051</c:v>
                </c:pt>
                <c:pt idx="642">
                  <c:v>1039</c:v>
                </c:pt>
                <c:pt idx="643">
                  <c:v>1033</c:v>
                </c:pt>
                <c:pt idx="644">
                  <c:v>1088</c:v>
                </c:pt>
                <c:pt idx="645">
                  <c:v>1119</c:v>
                </c:pt>
                <c:pt idx="646">
                  <c:v>1169</c:v>
                </c:pt>
                <c:pt idx="647">
                  <c:v>1200</c:v>
                </c:pt>
                <c:pt idx="648">
                  <c:v>1245</c:v>
                </c:pt>
                <c:pt idx="649">
                  <c:v>1278</c:v>
                </c:pt>
                <c:pt idx="650">
                  <c:v>1304</c:v>
                </c:pt>
                <c:pt idx="651">
                  <c:v>1331</c:v>
                </c:pt>
                <c:pt idx="652">
                  <c:v>1331</c:v>
                </c:pt>
                <c:pt idx="653">
                  <c:v>1331</c:v>
                </c:pt>
                <c:pt idx="654">
                  <c:v>1317</c:v>
                </c:pt>
                <c:pt idx="655">
                  <c:v>1291</c:v>
                </c:pt>
                <c:pt idx="656">
                  <c:v>1297</c:v>
                </c:pt>
                <c:pt idx="657">
                  <c:v>1304</c:v>
                </c:pt>
                <c:pt idx="658">
                  <c:v>1304</c:v>
                </c:pt>
                <c:pt idx="659">
                  <c:v>1284</c:v>
                </c:pt>
                <c:pt idx="660">
                  <c:v>1245</c:v>
                </c:pt>
                <c:pt idx="661">
                  <c:v>1245</c:v>
                </c:pt>
                <c:pt idx="662">
                  <c:v>1226</c:v>
                </c:pt>
                <c:pt idx="663">
                  <c:v>1207</c:v>
                </c:pt>
                <c:pt idx="664">
                  <c:v>1207</c:v>
                </c:pt>
                <c:pt idx="665">
                  <c:v>1213</c:v>
                </c:pt>
                <c:pt idx="666">
                  <c:v>1207</c:v>
                </c:pt>
                <c:pt idx="667">
                  <c:v>1226</c:v>
                </c:pt>
                <c:pt idx="668">
                  <c:v>1245</c:v>
                </c:pt>
                <c:pt idx="669">
                  <c:v>1265</c:v>
                </c:pt>
                <c:pt idx="670">
                  <c:v>1324</c:v>
                </c:pt>
                <c:pt idx="671">
                  <c:v>1357</c:v>
                </c:pt>
                <c:pt idx="672">
                  <c:v>1385</c:v>
                </c:pt>
                <c:pt idx="673">
                  <c:v>1447</c:v>
                </c:pt>
                <c:pt idx="674">
                  <c:v>1503</c:v>
                </c:pt>
                <c:pt idx="675">
                  <c:v>1553</c:v>
                </c:pt>
                <c:pt idx="676">
                  <c:v>1670</c:v>
                </c:pt>
                <c:pt idx="677">
                  <c:v>1859</c:v>
                </c:pt>
                <c:pt idx="678">
                  <c:v>2047</c:v>
                </c:pt>
                <c:pt idx="679">
                  <c:v>2278</c:v>
                </c:pt>
                <c:pt idx="680">
                  <c:v>3121</c:v>
                </c:pt>
                <c:pt idx="681">
                  <c:v>3964</c:v>
                </c:pt>
                <c:pt idx="682">
                  <c:v>4971</c:v>
                </c:pt>
                <c:pt idx="683">
                  <c:v>5524</c:v>
                </c:pt>
                <c:pt idx="684">
                  <c:v>5342</c:v>
                </c:pt>
                <c:pt idx="685">
                  <c:v>5204</c:v>
                </c:pt>
                <c:pt idx="686">
                  <c:v>4763</c:v>
                </c:pt>
                <c:pt idx="687">
                  <c:v>4598</c:v>
                </c:pt>
                <c:pt idx="688">
                  <c:v>4275</c:v>
                </c:pt>
                <c:pt idx="689">
                  <c:v>4049</c:v>
                </c:pt>
                <c:pt idx="690">
                  <c:v>3897</c:v>
                </c:pt>
                <c:pt idx="691">
                  <c:v>3667</c:v>
                </c:pt>
                <c:pt idx="692">
                  <c:v>3508</c:v>
                </c:pt>
                <c:pt idx="693">
                  <c:v>3346</c:v>
                </c:pt>
                <c:pt idx="694">
                  <c:v>3186</c:v>
                </c:pt>
                <c:pt idx="695">
                  <c:v>3069</c:v>
                </c:pt>
                <c:pt idx="696">
                  <c:v>2686</c:v>
                </c:pt>
                <c:pt idx="697">
                  <c:v>2698</c:v>
                </c:pt>
                <c:pt idx="698">
                  <c:v>2534</c:v>
                </c:pt>
                <c:pt idx="699">
                  <c:v>2592</c:v>
                </c:pt>
                <c:pt idx="700">
                  <c:v>2365</c:v>
                </c:pt>
                <c:pt idx="701">
                  <c:v>2256</c:v>
                </c:pt>
                <c:pt idx="702">
                  <c:v>2192</c:v>
                </c:pt>
                <c:pt idx="703">
                  <c:v>2171</c:v>
                </c:pt>
                <c:pt idx="704">
                  <c:v>2161</c:v>
                </c:pt>
                <c:pt idx="705">
                  <c:v>2119</c:v>
                </c:pt>
                <c:pt idx="706">
                  <c:v>2017</c:v>
                </c:pt>
                <c:pt idx="707">
                  <c:v>1908</c:v>
                </c:pt>
                <c:pt idx="708">
                  <c:v>1812</c:v>
                </c:pt>
                <c:pt idx="709">
                  <c:v>1709</c:v>
                </c:pt>
                <c:pt idx="710">
                  <c:v>1633</c:v>
                </c:pt>
                <c:pt idx="711">
                  <c:v>1531</c:v>
                </c:pt>
                <c:pt idx="712">
                  <c:v>1475</c:v>
                </c:pt>
                <c:pt idx="713">
                  <c:v>1419</c:v>
                </c:pt>
                <c:pt idx="714">
                  <c:v>1419</c:v>
                </c:pt>
                <c:pt idx="715">
                  <c:v>1371</c:v>
                </c:pt>
                <c:pt idx="716">
                  <c:v>1364</c:v>
                </c:pt>
                <c:pt idx="717">
                  <c:v>1344</c:v>
                </c:pt>
                <c:pt idx="718">
                  <c:v>1378</c:v>
                </c:pt>
                <c:pt idx="719">
                  <c:v>1378</c:v>
                </c:pt>
                <c:pt idx="720">
                  <c:v>1655</c:v>
                </c:pt>
                <c:pt idx="721">
                  <c:v>1589</c:v>
                </c:pt>
                <c:pt idx="722">
                  <c:v>1517</c:v>
                </c:pt>
                <c:pt idx="723">
                  <c:v>1460</c:v>
                </c:pt>
                <c:pt idx="724">
                  <c:v>1433</c:v>
                </c:pt>
                <c:pt idx="725">
                  <c:v>1378</c:v>
                </c:pt>
                <c:pt idx="726">
                  <c:v>1331</c:v>
                </c:pt>
                <c:pt idx="727">
                  <c:v>1291</c:v>
                </c:pt>
                <c:pt idx="728">
                  <c:v>1271</c:v>
                </c:pt>
                <c:pt idx="729">
                  <c:v>1219</c:v>
                </c:pt>
                <c:pt idx="730">
                  <c:v>1219</c:v>
                </c:pt>
                <c:pt idx="731">
                  <c:v>1162</c:v>
                </c:pt>
                <c:pt idx="732">
                  <c:v>1144</c:v>
                </c:pt>
                <c:pt idx="733">
                  <c:v>1100</c:v>
                </c:pt>
                <c:pt idx="734">
                  <c:v>1076</c:v>
                </c:pt>
                <c:pt idx="735">
                  <c:v>1045</c:v>
                </c:pt>
                <c:pt idx="736">
                  <c:v>1015</c:v>
                </c:pt>
                <c:pt idx="737">
                  <c:v>1003</c:v>
                </c:pt>
                <c:pt idx="738">
                  <c:v>992</c:v>
                </c:pt>
                <c:pt idx="739">
                  <c:v>968</c:v>
                </c:pt>
                <c:pt idx="740">
                  <c:v>980</c:v>
                </c:pt>
                <c:pt idx="741">
                  <c:v>998</c:v>
                </c:pt>
                <c:pt idx="742">
                  <c:v>1015</c:v>
                </c:pt>
                <c:pt idx="743">
                  <c:v>1045</c:v>
                </c:pt>
                <c:pt idx="744">
                  <c:v>1188</c:v>
                </c:pt>
                <c:pt idx="745">
                  <c:v>1200</c:v>
                </c:pt>
                <c:pt idx="746">
                  <c:v>1271</c:v>
                </c:pt>
                <c:pt idx="747">
                  <c:v>1291</c:v>
                </c:pt>
                <c:pt idx="748">
                  <c:v>1245</c:v>
                </c:pt>
                <c:pt idx="749">
                  <c:v>1219</c:v>
                </c:pt>
                <c:pt idx="750">
                  <c:v>1207</c:v>
                </c:pt>
                <c:pt idx="751">
                  <c:v>1156</c:v>
                </c:pt>
                <c:pt idx="752">
                  <c:v>1150</c:v>
                </c:pt>
                <c:pt idx="753">
                  <c:v>1112</c:v>
                </c:pt>
                <c:pt idx="754">
                  <c:v>1088</c:v>
                </c:pt>
                <c:pt idx="755">
                  <c:v>1094</c:v>
                </c:pt>
                <c:pt idx="756">
                  <c:v>1069</c:v>
                </c:pt>
                <c:pt idx="757">
                  <c:v>1076</c:v>
                </c:pt>
                <c:pt idx="758">
                  <c:v>1069</c:v>
                </c:pt>
                <c:pt idx="759">
                  <c:v>1051</c:v>
                </c:pt>
                <c:pt idx="760">
                  <c:v>1003</c:v>
                </c:pt>
                <c:pt idx="761">
                  <c:v>1003</c:v>
                </c:pt>
                <c:pt idx="762">
                  <c:v>998</c:v>
                </c:pt>
                <c:pt idx="763">
                  <c:v>992</c:v>
                </c:pt>
                <c:pt idx="764">
                  <c:v>998</c:v>
                </c:pt>
                <c:pt idx="765">
                  <c:v>1021</c:v>
                </c:pt>
                <c:pt idx="766">
                  <c:v>1051</c:v>
                </c:pt>
                <c:pt idx="767">
                  <c:v>1094</c:v>
                </c:pt>
                <c:pt idx="768">
                  <c:v>1175</c:v>
                </c:pt>
                <c:pt idx="769">
                  <c:v>1239</c:v>
                </c:pt>
                <c:pt idx="770">
                  <c:v>1278</c:v>
                </c:pt>
                <c:pt idx="771">
                  <c:v>1291</c:v>
                </c:pt>
                <c:pt idx="772">
                  <c:v>1284</c:v>
                </c:pt>
                <c:pt idx="773">
                  <c:v>1258</c:v>
                </c:pt>
                <c:pt idx="774">
                  <c:v>1245</c:v>
                </c:pt>
                <c:pt idx="775">
                  <c:v>1252</c:v>
                </c:pt>
                <c:pt idx="776">
                  <c:v>1226</c:v>
                </c:pt>
                <c:pt idx="777">
                  <c:v>1207</c:v>
                </c:pt>
                <c:pt idx="778">
                  <c:v>1156</c:v>
                </c:pt>
                <c:pt idx="779">
                  <c:v>1156</c:v>
                </c:pt>
                <c:pt idx="780">
                  <c:v>1112</c:v>
                </c:pt>
                <c:pt idx="781">
                  <c:v>1088</c:v>
                </c:pt>
                <c:pt idx="782">
                  <c:v>1069</c:v>
                </c:pt>
                <c:pt idx="783">
                  <c:v>1051</c:v>
                </c:pt>
                <c:pt idx="784">
                  <c:v>1021</c:v>
                </c:pt>
                <c:pt idx="785">
                  <c:v>992</c:v>
                </c:pt>
                <c:pt idx="786">
                  <c:v>980</c:v>
                </c:pt>
                <c:pt idx="787">
                  <c:v>980</c:v>
                </c:pt>
                <c:pt idx="788">
                  <c:v>963</c:v>
                </c:pt>
                <c:pt idx="789">
                  <c:v>986</c:v>
                </c:pt>
                <c:pt idx="790">
                  <c:v>1003</c:v>
                </c:pt>
                <c:pt idx="791">
                  <c:v>1039</c:v>
                </c:pt>
                <c:pt idx="792">
                  <c:v>1063</c:v>
                </c:pt>
                <c:pt idx="793">
                  <c:v>1119</c:v>
                </c:pt>
                <c:pt idx="794">
                  <c:v>1175</c:v>
                </c:pt>
                <c:pt idx="795">
                  <c:v>1188</c:v>
                </c:pt>
                <c:pt idx="796">
                  <c:v>1188</c:v>
                </c:pt>
                <c:pt idx="797">
                  <c:v>1169</c:v>
                </c:pt>
                <c:pt idx="798">
                  <c:v>1169</c:v>
                </c:pt>
                <c:pt idx="799">
                  <c:v>1156</c:v>
                </c:pt>
                <c:pt idx="800">
                  <c:v>1188</c:v>
                </c:pt>
                <c:pt idx="801">
                  <c:v>1175</c:v>
                </c:pt>
                <c:pt idx="802">
                  <c:v>1169</c:v>
                </c:pt>
                <c:pt idx="803">
                  <c:v>1150</c:v>
                </c:pt>
                <c:pt idx="804">
                  <c:v>1119</c:v>
                </c:pt>
                <c:pt idx="805">
                  <c:v>1119</c:v>
                </c:pt>
                <c:pt idx="806">
                  <c:v>1076</c:v>
                </c:pt>
                <c:pt idx="807">
                  <c:v>1057</c:v>
                </c:pt>
                <c:pt idx="808">
                  <c:v>1021</c:v>
                </c:pt>
                <c:pt idx="809">
                  <c:v>986</c:v>
                </c:pt>
                <c:pt idx="810">
                  <c:v>963</c:v>
                </c:pt>
                <c:pt idx="811">
                  <c:v>968</c:v>
                </c:pt>
                <c:pt idx="812">
                  <c:v>968</c:v>
                </c:pt>
                <c:pt idx="813">
                  <c:v>968</c:v>
                </c:pt>
                <c:pt idx="814">
                  <c:v>992</c:v>
                </c:pt>
                <c:pt idx="815">
                  <c:v>1021</c:v>
                </c:pt>
                <c:pt idx="816">
                  <c:v>1051</c:v>
                </c:pt>
                <c:pt idx="817">
                  <c:v>1094</c:v>
                </c:pt>
                <c:pt idx="818">
                  <c:v>1156</c:v>
                </c:pt>
                <c:pt idx="819">
                  <c:v>1169</c:v>
                </c:pt>
                <c:pt idx="820">
                  <c:v>1169</c:v>
                </c:pt>
                <c:pt idx="821">
                  <c:v>1156</c:v>
                </c:pt>
                <c:pt idx="822">
                  <c:v>1150</c:v>
                </c:pt>
                <c:pt idx="823">
                  <c:v>1169</c:v>
                </c:pt>
                <c:pt idx="824">
                  <c:v>1156</c:v>
                </c:pt>
                <c:pt idx="825">
                  <c:v>1156</c:v>
                </c:pt>
                <c:pt idx="826">
                  <c:v>1137</c:v>
                </c:pt>
                <c:pt idx="827">
                  <c:v>1094</c:v>
                </c:pt>
                <c:pt idx="828">
                  <c:v>1069</c:v>
                </c:pt>
                <c:pt idx="829">
                  <c:v>1033</c:v>
                </c:pt>
                <c:pt idx="830">
                  <c:v>1003</c:v>
                </c:pt>
                <c:pt idx="831">
                  <c:v>968</c:v>
                </c:pt>
                <c:pt idx="832">
                  <c:v>940</c:v>
                </c:pt>
                <c:pt idx="833">
                  <c:v>934</c:v>
                </c:pt>
                <c:pt idx="834">
                  <c:v>906</c:v>
                </c:pt>
                <c:pt idx="835">
                  <c:v>894</c:v>
                </c:pt>
                <c:pt idx="836">
                  <c:v>894</c:v>
                </c:pt>
                <c:pt idx="837">
                  <c:v>900</c:v>
                </c:pt>
                <c:pt idx="838">
                  <c:v>894</c:v>
                </c:pt>
                <c:pt idx="839">
                  <c:v>923</c:v>
                </c:pt>
                <c:pt idx="840">
                  <c:v>940</c:v>
                </c:pt>
                <c:pt idx="841">
                  <c:v>945</c:v>
                </c:pt>
                <c:pt idx="842">
                  <c:v>945</c:v>
                </c:pt>
                <c:pt idx="843">
                  <c:v>963</c:v>
                </c:pt>
                <c:pt idx="844">
                  <c:v>951</c:v>
                </c:pt>
                <c:pt idx="845">
                  <c:v>957</c:v>
                </c:pt>
                <c:pt idx="846">
                  <c:v>951</c:v>
                </c:pt>
                <c:pt idx="847">
                  <c:v>928</c:v>
                </c:pt>
                <c:pt idx="848">
                  <c:v>928</c:v>
                </c:pt>
                <c:pt idx="849">
                  <c:v>917</c:v>
                </c:pt>
                <c:pt idx="850">
                  <c:v>906</c:v>
                </c:pt>
                <c:pt idx="851">
                  <c:v>878</c:v>
                </c:pt>
                <c:pt idx="852">
                  <c:v>861</c:v>
                </c:pt>
                <c:pt idx="853">
                  <c:v>845</c:v>
                </c:pt>
                <c:pt idx="854">
                  <c:v>829</c:v>
                </c:pt>
                <c:pt idx="855">
                  <c:v>802</c:v>
                </c:pt>
                <c:pt idx="856">
                  <c:v>792</c:v>
                </c:pt>
                <c:pt idx="857">
                  <c:v>771</c:v>
                </c:pt>
                <c:pt idx="858">
                  <c:v>760</c:v>
                </c:pt>
                <c:pt idx="859">
                  <c:v>766</c:v>
                </c:pt>
                <c:pt idx="860">
                  <c:v>766</c:v>
                </c:pt>
                <c:pt idx="861">
                  <c:v>813</c:v>
                </c:pt>
                <c:pt idx="862">
                  <c:v>818</c:v>
                </c:pt>
                <c:pt idx="863">
                  <c:v>845</c:v>
                </c:pt>
                <c:pt idx="864">
                  <c:v>883</c:v>
                </c:pt>
                <c:pt idx="865">
                  <c:v>900</c:v>
                </c:pt>
                <c:pt idx="866">
                  <c:v>945</c:v>
                </c:pt>
                <c:pt idx="867">
                  <c:v>945</c:v>
                </c:pt>
                <c:pt idx="868">
                  <c:v>974</c:v>
                </c:pt>
                <c:pt idx="869">
                  <c:v>992</c:v>
                </c:pt>
                <c:pt idx="870">
                  <c:v>1015</c:v>
                </c:pt>
                <c:pt idx="871">
                  <c:v>980</c:v>
                </c:pt>
                <c:pt idx="872">
                  <c:v>1003</c:v>
                </c:pt>
                <c:pt idx="873">
                  <c:v>986</c:v>
                </c:pt>
                <c:pt idx="874">
                  <c:v>980</c:v>
                </c:pt>
                <c:pt idx="875">
                  <c:v>980</c:v>
                </c:pt>
                <c:pt idx="876">
                  <c:v>963</c:v>
                </c:pt>
                <c:pt idx="877">
                  <c:v>940</c:v>
                </c:pt>
                <c:pt idx="878">
                  <c:v>917</c:v>
                </c:pt>
                <c:pt idx="879">
                  <c:v>906</c:v>
                </c:pt>
                <c:pt idx="880">
                  <c:v>867</c:v>
                </c:pt>
                <c:pt idx="881">
                  <c:v>834</c:v>
                </c:pt>
                <c:pt idx="882">
                  <c:v>823</c:v>
                </c:pt>
                <c:pt idx="883">
                  <c:v>818</c:v>
                </c:pt>
                <c:pt idx="884">
                  <c:v>818</c:v>
                </c:pt>
                <c:pt idx="885">
                  <c:v>813</c:v>
                </c:pt>
                <c:pt idx="886">
                  <c:v>834</c:v>
                </c:pt>
                <c:pt idx="887">
                  <c:v>834</c:v>
                </c:pt>
                <c:pt idx="888">
                  <c:v>856</c:v>
                </c:pt>
                <c:pt idx="889">
                  <c:v>861</c:v>
                </c:pt>
                <c:pt idx="890">
                  <c:v>867</c:v>
                </c:pt>
                <c:pt idx="891">
                  <c:v>850</c:v>
                </c:pt>
                <c:pt idx="892">
                  <c:v>861</c:v>
                </c:pt>
                <c:pt idx="893">
                  <c:v>867</c:v>
                </c:pt>
                <c:pt idx="894">
                  <c:v>878</c:v>
                </c:pt>
                <c:pt idx="895">
                  <c:v>889</c:v>
                </c:pt>
                <c:pt idx="896">
                  <c:v>872</c:v>
                </c:pt>
                <c:pt idx="897">
                  <c:v>872</c:v>
                </c:pt>
                <c:pt idx="898">
                  <c:v>878</c:v>
                </c:pt>
                <c:pt idx="899">
                  <c:v>867</c:v>
                </c:pt>
                <c:pt idx="900">
                  <c:v>845</c:v>
                </c:pt>
                <c:pt idx="901">
                  <c:v>823</c:v>
                </c:pt>
                <c:pt idx="902">
                  <c:v>802</c:v>
                </c:pt>
                <c:pt idx="903">
                  <c:v>781</c:v>
                </c:pt>
                <c:pt idx="904">
                  <c:v>760</c:v>
                </c:pt>
                <c:pt idx="905">
                  <c:v>740</c:v>
                </c:pt>
                <c:pt idx="906">
                  <c:v>730</c:v>
                </c:pt>
                <c:pt idx="907">
                  <c:v>710</c:v>
                </c:pt>
                <c:pt idx="908">
                  <c:v>700</c:v>
                </c:pt>
                <c:pt idx="909">
                  <c:v>685</c:v>
                </c:pt>
                <c:pt idx="910">
                  <c:v>695</c:v>
                </c:pt>
                <c:pt idx="911">
                  <c:v>690</c:v>
                </c:pt>
                <c:pt idx="912">
                  <c:v>695</c:v>
                </c:pt>
                <c:pt idx="913">
                  <c:v>700</c:v>
                </c:pt>
                <c:pt idx="914">
                  <c:v>710</c:v>
                </c:pt>
                <c:pt idx="915">
                  <c:v>710</c:v>
                </c:pt>
                <c:pt idx="916">
                  <c:v>700</c:v>
                </c:pt>
                <c:pt idx="917">
                  <c:v>700</c:v>
                </c:pt>
                <c:pt idx="918">
                  <c:v>690</c:v>
                </c:pt>
                <c:pt idx="919">
                  <c:v>690</c:v>
                </c:pt>
                <c:pt idx="920">
                  <c:v>685</c:v>
                </c:pt>
                <c:pt idx="921">
                  <c:v>680</c:v>
                </c:pt>
                <c:pt idx="922">
                  <c:v>675</c:v>
                </c:pt>
                <c:pt idx="923">
                  <c:v>675</c:v>
                </c:pt>
                <c:pt idx="924">
                  <c:v>655</c:v>
                </c:pt>
                <c:pt idx="925">
                  <c:v>660</c:v>
                </c:pt>
                <c:pt idx="926">
                  <c:v>641</c:v>
                </c:pt>
                <c:pt idx="927">
                  <c:v>636</c:v>
                </c:pt>
                <c:pt idx="928">
                  <c:v>622</c:v>
                </c:pt>
                <c:pt idx="929">
                  <c:v>603</c:v>
                </c:pt>
                <c:pt idx="930">
                  <c:v>598</c:v>
                </c:pt>
                <c:pt idx="931">
                  <c:v>584</c:v>
                </c:pt>
                <c:pt idx="932">
                  <c:v>570</c:v>
                </c:pt>
                <c:pt idx="933">
                  <c:v>561</c:v>
                </c:pt>
                <c:pt idx="934">
                  <c:v>557</c:v>
                </c:pt>
                <c:pt idx="935">
                  <c:v>552</c:v>
                </c:pt>
                <c:pt idx="936">
                  <c:v>552</c:v>
                </c:pt>
                <c:pt idx="937">
                  <c:v>552</c:v>
                </c:pt>
                <c:pt idx="938">
                  <c:v>557</c:v>
                </c:pt>
                <c:pt idx="939">
                  <c:v>552</c:v>
                </c:pt>
                <c:pt idx="940">
                  <c:v>552</c:v>
                </c:pt>
                <c:pt idx="941">
                  <c:v>548</c:v>
                </c:pt>
                <c:pt idx="942">
                  <c:v>543</c:v>
                </c:pt>
                <c:pt idx="943">
                  <c:v>534</c:v>
                </c:pt>
                <c:pt idx="944">
                  <c:v>530</c:v>
                </c:pt>
                <c:pt idx="945">
                  <c:v>521</c:v>
                </c:pt>
                <c:pt idx="946">
                  <c:v>517</c:v>
                </c:pt>
                <c:pt idx="947">
                  <c:v>508</c:v>
                </c:pt>
                <c:pt idx="948">
                  <c:v>504</c:v>
                </c:pt>
                <c:pt idx="949">
                  <c:v>491</c:v>
                </c:pt>
                <c:pt idx="950">
                  <c:v>491</c:v>
                </c:pt>
                <c:pt idx="951">
                  <c:v>483</c:v>
                </c:pt>
                <c:pt idx="952">
                  <c:v>475</c:v>
                </c:pt>
                <c:pt idx="953">
                  <c:v>475</c:v>
                </c:pt>
                <c:pt idx="954">
                  <c:v>466</c:v>
                </c:pt>
                <c:pt idx="955">
                  <c:v>470</c:v>
                </c:pt>
                <c:pt idx="956">
                  <c:v>462</c:v>
                </c:pt>
                <c:pt idx="957">
                  <c:v>450</c:v>
                </c:pt>
                <c:pt idx="958">
                  <c:v>442</c:v>
                </c:pt>
                <c:pt idx="959">
                  <c:v>438</c:v>
                </c:pt>
                <c:pt idx="960">
                  <c:v>434</c:v>
                </c:pt>
                <c:pt idx="961">
                  <c:v>430</c:v>
                </c:pt>
                <c:pt idx="962">
                  <c:v>426</c:v>
                </c:pt>
                <c:pt idx="963">
                  <c:v>426</c:v>
                </c:pt>
                <c:pt idx="964">
                  <c:v>430</c:v>
                </c:pt>
                <c:pt idx="965">
                  <c:v>430</c:v>
                </c:pt>
                <c:pt idx="966">
                  <c:v>434</c:v>
                </c:pt>
              </c:numCache>
            </c:numRef>
          </c:yVal>
          <c:smooth val="1"/>
        </c:ser>
        <c:axId val="132043904"/>
        <c:axId val="132045824"/>
      </c:scatterChart>
      <c:valAx>
        <c:axId val="132043904"/>
        <c:scaling>
          <c:orientation val="minMax"/>
          <c:max val="40735.5"/>
          <c:min val="4073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Date+Time</a:t>
                </a:r>
              </a:p>
            </c:rich>
          </c:tx>
          <c:layout/>
        </c:title>
        <c:numFmt formatCode="m/d/yy\ h:mm;@" sourceLinked="1"/>
        <c:tickLblPos val="nextTo"/>
        <c:txPr>
          <a:bodyPr rot="-2700000"/>
          <a:lstStyle/>
          <a:p>
            <a:pPr>
              <a:defRPr sz="800" baseline="0"/>
            </a:pPr>
            <a:endParaRPr lang="en-US"/>
          </a:p>
        </c:txPr>
        <c:crossAx val="132045824"/>
        <c:crosses val="autoZero"/>
        <c:crossBetween val="midCat"/>
        <c:majorUnit val="1"/>
        <c:minorUnit val="0.25"/>
      </c:valAx>
      <c:valAx>
        <c:axId val="132045824"/>
        <c:scaling>
          <c:orientation val="minMax"/>
          <c:max val="1500"/>
          <c:min val="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</a:t>
                </a:r>
                <a:r>
                  <a:rPr lang="en-US" baseline="0"/>
                  <a:t> (cfs)</a:t>
                </a:r>
                <a:endParaRPr lang="en-US"/>
              </a:p>
            </c:rich>
          </c:tx>
          <c:layout/>
        </c:title>
        <c:numFmt formatCode="0" sourceLinked="1"/>
        <c:tickLblPos val="nextTo"/>
        <c:crossAx val="132043904"/>
        <c:crosses val="autoZero"/>
        <c:crossBetween val="midCat"/>
        <c:majorUnit val="100"/>
        <c:minorUnit val="50"/>
      </c:valAx>
    </c:plotArea>
    <c:legend>
      <c:legendPos val="r"/>
      <c:layout>
        <c:manualLayout>
          <c:xMode val="edge"/>
          <c:yMode val="edge"/>
          <c:x val="0.79594754072343499"/>
          <c:y val="2.7594571948286139E-2"/>
          <c:w val="0.17329189480463641"/>
          <c:h val="8.1059104756338513E-2"/>
        </c:manualLayout>
      </c:layout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" right="0.7" top="0.75" bottom="0.75" header="0.3" footer="0.3"/>
  <pageSetup paperSize="25" orientation="landscape" horizont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pageSetup paperSize="25" orientation="landscape" horizont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0.09202</cdr:x>
      <cdr:y>0.03105</cdr:y>
    </cdr:from>
    <cdr:to>
      <cdr:x>0.35117</cdr:x>
      <cdr:y>0.09056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7819" y="195385"/>
          <a:ext cx="2246923" cy="37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***Provisional***Subject</a:t>
          </a:r>
          <a:r>
            <a:rPr lang="en-US" sz="900" baseline="0"/>
            <a:t> to Revision***</a:t>
          </a:r>
          <a:endParaRPr lang="en-US" sz="900"/>
        </a:p>
      </cdr:txBody>
    </cdr:sp>
  </cdr:relSizeAnchor>
  <cdr:relSizeAnchor xmlns:cdr="http://schemas.openxmlformats.org/drawingml/2006/chartDrawing">
    <cdr:from>
      <cdr:x>0.19201</cdr:x>
      <cdr:y>0.75942</cdr:y>
    </cdr:from>
    <cdr:to>
      <cdr:x>0.3525</cdr:x>
      <cdr:y>0.80286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64763" y="4779040"/>
          <a:ext cx="1391520" cy="273352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/>
            <a:t>Eight trips</a:t>
          </a:r>
          <a:r>
            <a:rPr lang="en-US" sz="1050" baseline="0"/>
            <a:t> in early May</a:t>
          </a:r>
          <a:endParaRPr lang="en-US" sz="1050"/>
        </a:p>
      </cdr:txBody>
    </cdr:sp>
  </cdr:relSizeAnchor>
  <cdr:relSizeAnchor xmlns:cdr="http://schemas.openxmlformats.org/drawingml/2006/chartDrawing">
    <cdr:from>
      <cdr:x>0.08884</cdr:x>
      <cdr:y>0.79822</cdr:y>
    </cdr:from>
    <cdr:to>
      <cdr:x>0.19393</cdr:x>
      <cdr:y>0.80549</cdr:y>
    </cdr:to>
    <cdr:sp macro="" textlink="">
      <cdr:nvSpPr>
        <cdr:cNvPr id="5" name="Straight Arrow Connector 4"/>
        <cdr:cNvSpPr/>
      </cdr:nvSpPr>
      <cdr:spPr>
        <a:xfrm xmlns:a="http://schemas.openxmlformats.org/drawingml/2006/main" rot="10800000" flipV="1">
          <a:off x="770282" y="5023237"/>
          <a:ext cx="911087" cy="4571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0.00281</cdr:x>
      <cdr:y>0.00388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0.00281</cdr:x>
      <cdr:y>0.00388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0.73749</cdr:x>
      <cdr:y>0.75942</cdr:y>
    </cdr:from>
    <cdr:to>
      <cdr:x>0.93524</cdr:x>
      <cdr:y>0.80286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94174" y="4779065"/>
          <a:ext cx="1714500" cy="273326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050"/>
            <a:t>One 1-day</a:t>
          </a:r>
          <a:r>
            <a:rPr lang="en-US" sz="1050" baseline="0"/>
            <a:t> trip in on July 16th</a:t>
          </a:r>
          <a:endParaRPr lang="en-US" sz="1050"/>
        </a:p>
      </cdr:txBody>
    </cdr:sp>
  </cdr:relSizeAnchor>
  <cdr:relSizeAnchor xmlns:cdr="http://schemas.openxmlformats.org/drawingml/2006/chartDrawing">
    <cdr:from>
      <cdr:x>0.93715</cdr:x>
      <cdr:y>0.77917</cdr:y>
    </cdr:from>
    <cdr:to>
      <cdr:x>0.96294</cdr:x>
      <cdr:y>0.78643</cdr:y>
    </cdr:to>
    <cdr:sp macro="" textlink="">
      <cdr:nvSpPr>
        <cdr:cNvPr id="9" name="Straight Arrow Connector 8"/>
        <cdr:cNvSpPr/>
      </cdr:nvSpPr>
      <cdr:spPr>
        <a:xfrm xmlns:a="http://schemas.openxmlformats.org/drawingml/2006/main" rot="10800000" flipH="1">
          <a:off x="8125238" y="4903303"/>
          <a:ext cx="223631" cy="4571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4F81BD"/>
          </a:solidFill>
          <a:prstDash val="solid"/>
          <a:tailEnd type="arrow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1238249</xdr:colOff>
      <xdr:row>3317</xdr:row>
      <xdr:rowOff>133350</xdr:rowOff>
    </xdr:from>
    <xdr:to>
      <xdr:col>15</xdr:col>
      <xdr:colOff>561974</xdr:colOff>
      <xdr:row>3332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0.09202</cdr:x>
      <cdr:y>0.03105</cdr:y>
    </cdr:from>
    <cdr:to>
      <cdr:x>0.35117</cdr:x>
      <cdr:y>0.09056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7819" y="195385"/>
          <a:ext cx="2246923" cy="37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***Provisional***Subject</a:t>
          </a:r>
          <a:r>
            <a:rPr lang="en-US" sz="900" baseline="0"/>
            <a:t> to Revision***</a:t>
          </a:r>
          <a:endParaRPr lang="en-US" sz="9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0.09202</cdr:x>
      <cdr:y>0.03105</cdr:y>
    </cdr:from>
    <cdr:to>
      <cdr:x>0.35117</cdr:x>
      <cdr:y>0.09056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7819" y="195385"/>
          <a:ext cx="2246923" cy="37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***Provisional***Subject</a:t>
          </a:r>
          <a:r>
            <a:rPr lang="en-US" sz="900" baseline="0"/>
            <a:t> to Revision***</a:t>
          </a:r>
          <a:endParaRPr lang="en-US" sz="9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0.09202</cdr:x>
      <cdr:y>0.03105</cdr:y>
    </cdr:from>
    <cdr:to>
      <cdr:x>0.35117</cdr:x>
      <cdr:y>0.09056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7819" y="195385"/>
          <a:ext cx="2246923" cy="374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***Provisional***Subject</a:t>
          </a:r>
          <a:r>
            <a:rPr lang="en-US" sz="900" baseline="0"/>
            <a:t> to Revision***</a:t>
          </a:r>
          <a:endParaRPr lang="en-US" sz="9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8"/>
  <sheetViews>
    <sheetView topLeftCell="A3958" workbookViewId="0">
      <selection activeCell="C3991" sqref="C3991"/>
    </sheetView>
  </sheetViews>
  <sheetFormatPr defaultRowHeight="14.4"/>
  <cols>
    <col min="1" max="1" width="19.5546875" style="4" customWidth="1"/>
    <col min="2" max="2" width="9.44140625" style="3" customWidth="1"/>
    <col min="3" max="3" width="11" style="3" customWidth="1"/>
    <col min="5" max="5" width="16.33203125" style="5" bestFit="1" customWidth="1"/>
    <col min="6" max="6" width="18.6640625" style="6" bestFit="1" customWidth="1"/>
    <col min="7" max="7" width="9.109375" style="6"/>
    <col min="9" max="9" width="18.6640625" bestFit="1" customWidth="1"/>
  </cols>
  <sheetData>
    <row r="1" spans="1:9">
      <c r="A1" s="7" t="s">
        <v>3</v>
      </c>
    </row>
    <row r="3" spans="1:9" s="1" customFormat="1">
      <c r="A3" s="4" t="s">
        <v>2</v>
      </c>
      <c r="B3" s="2" t="s">
        <v>1</v>
      </c>
      <c r="C3" s="2" t="s">
        <v>0</v>
      </c>
      <c r="D3" s="1" t="s">
        <v>132</v>
      </c>
      <c r="E3" s="5"/>
      <c r="F3" s="6"/>
      <c r="G3" s="6"/>
    </row>
    <row r="4" spans="1:9">
      <c r="A4" s="4">
        <v>40664.010416666664</v>
      </c>
      <c r="B4" s="3">
        <v>280.5</v>
      </c>
      <c r="C4" s="82">
        <f>B4*2.5</f>
        <v>701.25</v>
      </c>
      <c r="D4">
        <f>AVERAGE(B4:C4)</f>
        <v>490.875</v>
      </c>
      <c r="E4" s="3"/>
      <c r="F4" s="107"/>
      <c r="G4" s="3"/>
      <c r="I4" s="109"/>
    </row>
    <row r="5" spans="1:9">
      <c r="A5" s="4">
        <v>40664.011111111111</v>
      </c>
      <c r="B5" s="3">
        <v>280.5</v>
      </c>
      <c r="C5" s="82">
        <f t="shared" ref="C5:C68" si="0">B5*2.5</f>
        <v>701.25</v>
      </c>
      <c r="D5">
        <f t="shared" ref="D5:D68" si="1">AVERAGE(B5:C5)</f>
        <v>490.875</v>
      </c>
      <c r="E5" s="3"/>
      <c r="F5" s="107"/>
      <c r="G5" s="3"/>
      <c r="I5" s="109"/>
    </row>
    <row r="6" spans="1:9">
      <c r="A6" s="4">
        <v>40664.011805555558</v>
      </c>
      <c r="B6" s="3">
        <v>280.5</v>
      </c>
      <c r="C6" s="82">
        <f t="shared" si="0"/>
        <v>701.25</v>
      </c>
      <c r="D6">
        <f t="shared" si="1"/>
        <v>490.875</v>
      </c>
      <c r="E6" s="3"/>
      <c r="F6" s="107"/>
      <c r="G6" s="3"/>
      <c r="I6" s="108"/>
    </row>
    <row r="7" spans="1:9">
      <c r="A7" s="4">
        <v>40664.084722222222</v>
      </c>
      <c r="B7" s="3">
        <v>280.5</v>
      </c>
      <c r="C7" s="82">
        <f t="shared" si="0"/>
        <v>701.25</v>
      </c>
      <c r="D7">
        <f t="shared" si="1"/>
        <v>490.875</v>
      </c>
      <c r="E7" s="3"/>
      <c r="F7" s="107"/>
      <c r="G7" s="3"/>
      <c r="I7" s="108"/>
    </row>
    <row r="8" spans="1:9">
      <c r="A8" s="4">
        <v>40664.086111111108</v>
      </c>
      <c r="B8" s="3">
        <v>280.5</v>
      </c>
      <c r="C8" s="82">
        <f t="shared" si="0"/>
        <v>701.25</v>
      </c>
      <c r="D8">
        <f t="shared" si="1"/>
        <v>490.875</v>
      </c>
      <c r="E8" s="3"/>
      <c r="F8" s="107"/>
      <c r="G8" s="3"/>
      <c r="I8" s="108"/>
    </row>
    <row r="9" spans="1:9">
      <c r="A9" s="4">
        <v>40664.086805555555</v>
      </c>
      <c r="B9" s="3">
        <v>277.10000000000002</v>
      </c>
      <c r="C9" s="82">
        <f t="shared" si="0"/>
        <v>692.75</v>
      </c>
      <c r="D9">
        <f t="shared" si="1"/>
        <v>484.92500000000001</v>
      </c>
      <c r="E9" s="3"/>
      <c r="F9" s="107"/>
      <c r="G9" s="3"/>
      <c r="I9" s="108"/>
    </row>
    <row r="10" spans="1:9">
      <c r="A10" s="4">
        <v>40664.087500000001</v>
      </c>
      <c r="B10" s="3">
        <v>277.10000000000002</v>
      </c>
      <c r="C10" s="82">
        <f t="shared" si="0"/>
        <v>692.75</v>
      </c>
      <c r="D10">
        <f t="shared" si="1"/>
        <v>484.92500000000001</v>
      </c>
      <c r="E10" s="3"/>
      <c r="F10" s="107"/>
      <c r="G10" s="3"/>
      <c r="I10" s="108"/>
    </row>
    <row r="11" spans="1:9">
      <c r="A11" s="4">
        <v>40664.112500000003</v>
      </c>
      <c r="B11" s="3">
        <v>280.5</v>
      </c>
      <c r="C11" s="82">
        <f t="shared" si="0"/>
        <v>701.25</v>
      </c>
      <c r="D11">
        <f t="shared" si="1"/>
        <v>490.875</v>
      </c>
      <c r="E11" s="3"/>
      <c r="F11" s="107"/>
      <c r="G11" s="3"/>
      <c r="I11" s="108"/>
    </row>
    <row r="12" spans="1:9">
      <c r="A12" s="4">
        <v>40664.116666666669</v>
      </c>
      <c r="B12" s="3">
        <v>277.10000000000002</v>
      </c>
      <c r="C12" s="82">
        <f t="shared" si="0"/>
        <v>692.75</v>
      </c>
      <c r="D12">
        <f t="shared" si="1"/>
        <v>484.92500000000001</v>
      </c>
      <c r="E12" s="3"/>
      <c r="F12" s="107"/>
      <c r="G12" s="3"/>
      <c r="I12" s="108"/>
    </row>
    <row r="13" spans="1:9">
      <c r="A13" s="4">
        <v>40664.131249999999</v>
      </c>
      <c r="B13" s="3">
        <v>280.5</v>
      </c>
      <c r="C13" s="82">
        <f t="shared" si="0"/>
        <v>701.25</v>
      </c>
      <c r="D13">
        <f t="shared" si="1"/>
        <v>490.875</v>
      </c>
      <c r="E13" s="3"/>
      <c r="F13" s="107"/>
      <c r="G13" s="3"/>
      <c r="I13" s="108"/>
    </row>
    <row r="14" spans="1:9">
      <c r="A14" s="4">
        <v>40664.14166666667</v>
      </c>
      <c r="B14" s="3">
        <v>277.10000000000002</v>
      </c>
      <c r="C14" s="82">
        <f t="shared" si="0"/>
        <v>692.75</v>
      </c>
      <c r="D14">
        <f t="shared" si="1"/>
        <v>484.92500000000001</v>
      </c>
      <c r="E14" s="3"/>
      <c r="F14" s="107"/>
      <c r="G14" s="3"/>
      <c r="I14" s="108"/>
    </row>
    <row r="15" spans="1:9">
      <c r="A15" s="4">
        <v>40664.146527777775</v>
      </c>
      <c r="B15" s="3">
        <v>277.10000000000002</v>
      </c>
      <c r="C15" s="82">
        <f t="shared" si="0"/>
        <v>692.75</v>
      </c>
      <c r="D15">
        <f t="shared" si="1"/>
        <v>484.92500000000001</v>
      </c>
      <c r="E15" s="3"/>
      <c r="F15" s="107"/>
      <c r="G15" s="3"/>
      <c r="I15" s="108"/>
    </row>
    <row r="16" spans="1:9">
      <c r="A16" s="4">
        <v>40664.161111111112</v>
      </c>
      <c r="B16" s="3">
        <v>277.10000000000002</v>
      </c>
      <c r="C16" s="82">
        <f t="shared" si="0"/>
        <v>692.75</v>
      </c>
      <c r="D16">
        <f t="shared" si="1"/>
        <v>484.92500000000001</v>
      </c>
      <c r="E16" s="3"/>
      <c r="F16" s="107"/>
      <c r="G16" s="3"/>
      <c r="I16" s="108"/>
    </row>
    <row r="17" spans="1:9">
      <c r="A17" s="4">
        <v>40664.172222222223</v>
      </c>
      <c r="B17" s="3">
        <v>277.10000000000002</v>
      </c>
      <c r="C17" s="82">
        <f t="shared" si="0"/>
        <v>692.75</v>
      </c>
      <c r="D17">
        <f t="shared" si="1"/>
        <v>484.92500000000001</v>
      </c>
      <c r="E17" s="3"/>
      <c r="F17" s="107"/>
      <c r="G17" s="3"/>
      <c r="I17" s="108"/>
    </row>
    <row r="18" spans="1:9">
      <c r="A18" s="4">
        <v>40664.17291666667</v>
      </c>
      <c r="C18" s="82">
        <f t="shared" si="0"/>
        <v>0</v>
      </c>
      <c r="D18">
        <f t="shared" si="1"/>
        <v>0</v>
      </c>
      <c r="E18" s="3"/>
      <c r="F18" s="107"/>
      <c r="G18" s="3"/>
      <c r="I18" s="108"/>
    </row>
    <row r="19" spans="1:9">
      <c r="A19" s="4">
        <v>40664.178472222222</v>
      </c>
      <c r="B19" s="3">
        <v>277.10000000000002</v>
      </c>
      <c r="C19" s="82">
        <f t="shared" si="0"/>
        <v>692.75</v>
      </c>
      <c r="D19">
        <f t="shared" si="1"/>
        <v>484.92500000000001</v>
      </c>
      <c r="E19" s="3"/>
      <c r="F19" s="107"/>
      <c r="G19" s="3"/>
      <c r="I19" s="108"/>
    </row>
    <row r="20" spans="1:9">
      <c r="A20" s="4">
        <v>40664.191666666666</v>
      </c>
      <c r="B20" s="3">
        <v>277.10000000000002</v>
      </c>
      <c r="C20" s="82">
        <f t="shared" si="0"/>
        <v>692.75</v>
      </c>
      <c r="D20">
        <f t="shared" si="1"/>
        <v>484.92500000000001</v>
      </c>
      <c r="E20" s="3"/>
      <c r="F20" s="107"/>
      <c r="G20" s="3"/>
      <c r="I20" s="108"/>
    </row>
    <row r="21" spans="1:9">
      <c r="A21" s="4">
        <v>40664.204861111109</v>
      </c>
      <c r="B21" s="3">
        <v>273.8</v>
      </c>
      <c r="C21" s="82">
        <f t="shared" si="0"/>
        <v>684.5</v>
      </c>
      <c r="D21">
        <f t="shared" si="1"/>
        <v>479.15</v>
      </c>
      <c r="E21" s="3"/>
      <c r="F21" s="107"/>
      <c r="G21" s="3"/>
      <c r="I21" s="108"/>
    </row>
    <row r="22" spans="1:9">
      <c r="A22" s="4">
        <v>40664.231944444444</v>
      </c>
      <c r="B22" s="3">
        <v>273.8</v>
      </c>
      <c r="C22" s="82">
        <f t="shared" si="0"/>
        <v>684.5</v>
      </c>
      <c r="D22">
        <f t="shared" si="1"/>
        <v>479.15</v>
      </c>
      <c r="E22" s="3"/>
      <c r="F22" s="107"/>
      <c r="G22" s="3"/>
      <c r="I22" s="108"/>
    </row>
    <row r="23" spans="1:9">
      <c r="A23" s="4">
        <v>40664.232638888891</v>
      </c>
      <c r="B23" s="3">
        <v>277.10000000000002</v>
      </c>
      <c r="C23" s="82">
        <f t="shared" si="0"/>
        <v>692.75</v>
      </c>
      <c r="D23">
        <f t="shared" si="1"/>
        <v>484.92500000000001</v>
      </c>
      <c r="E23" s="3"/>
      <c r="F23" s="107"/>
      <c r="G23" s="3"/>
      <c r="I23" s="108"/>
    </row>
    <row r="24" spans="1:9">
      <c r="A24" s="4">
        <v>40664.23333333333</v>
      </c>
      <c r="B24" s="3">
        <v>270.5</v>
      </c>
      <c r="C24" s="82">
        <f t="shared" si="0"/>
        <v>676.25</v>
      </c>
      <c r="D24">
        <f t="shared" si="1"/>
        <v>473.375</v>
      </c>
      <c r="E24" s="3"/>
      <c r="F24" s="107"/>
      <c r="G24" s="3"/>
      <c r="I24" s="108"/>
    </row>
    <row r="25" spans="1:9">
      <c r="A25" s="4">
        <v>40664.24722222222</v>
      </c>
      <c r="B25" s="3">
        <v>273.8</v>
      </c>
      <c r="C25" s="82">
        <f t="shared" si="0"/>
        <v>684.5</v>
      </c>
      <c r="D25">
        <f t="shared" si="1"/>
        <v>479.15</v>
      </c>
      <c r="E25" s="3"/>
      <c r="F25" s="107"/>
      <c r="G25" s="3"/>
      <c r="I25" s="108"/>
    </row>
    <row r="26" spans="1:9">
      <c r="A26" s="4">
        <v>40664.252083333333</v>
      </c>
      <c r="B26" s="3">
        <v>273.8</v>
      </c>
      <c r="C26" s="82">
        <f t="shared" si="0"/>
        <v>684.5</v>
      </c>
      <c r="D26">
        <f t="shared" si="1"/>
        <v>479.15</v>
      </c>
      <c r="E26" s="3"/>
      <c r="F26" s="107"/>
      <c r="G26" s="3"/>
      <c r="I26" s="108"/>
    </row>
    <row r="27" spans="1:9">
      <c r="A27" s="4">
        <v>40664.261805555558</v>
      </c>
      <c r="B27" s="3">
        <v>273.8</v>
      </c>
      <c r="C27" s="82">
        <f t="shared" si="0"/>
        <v>684.5</v>
      </c>
      <c r="D27">
        <f t="shared" si="1"/>
        <v>479.15</v>
      </c>
      <c r="E27" s="3"/>
      <c r="F27" s="107"/>
      <c r="G27" s="3"/>
      <c r="I27" s="108"/>
    </row>
    <row r="28" spans="1:9">
      <c r="A28" s="4">
        <v>40664.27847222222</v>
      </c>
      <c r="B28" s="3">
        <v>273.8</v>
      </c>
      <c r="C28" s="82">
        <f t="shared" si="0"/>
        <v>684.5</v>
      </c>
      <c r="D28">
        <f t="shared" si="1"/>
        <v>479.15</v>
      </c>
      <c r="E28" s="3"/>
      <c r="F28" s="107"/>
      <c r="G28" s="3"/>
      <c r="I28" s="108"/>
    </row>
    <row r="29" spans="1:9">
      <c r="A29" s="4">
        <v>40664.291666666664</v>
      </c>
      <c r="B29" s="3">
        <v>277.10000000000002</v>
      </c>
      <c r="C29" s="82">
        <f t="shared" si="0"/>
        <v>692.75</v>
      </c>
      <c r="D29">
        <f t="shared" si="1"/>
        <v>484.92500000000001</v>
      </c>
      <c r="E29" s="3"/>
      <c r="F29" s="107"/>
      <c r="G29" s="3"/>
      <c r="I29" s="108"/>
    </row>
    <row r="30" spans="1:9">
      <c r="A30" s="4">
        <v>40664.292361111111</v>
      </c>
      <c r="B30" s="3">
        <v>270.5</v>
      </c>
      <c r="C30" s="82">
        <f t="shared" si="0"/>
        <v>676.25</v>
      </c>
      <c r="D30">
        <f t="shared" si="1"/>
        <v>473.375</v>
      </c>
      <c r="E30" s="3"/>
      <c r="F30" s="107"/>
      <c r="G30" s="3"/>
      <c r="I30" s="108"/>
    </row>
    <row r="31" spans="1:9">
      <c r="A31" s="4">
        <v>40664.309027777781</v>
      </c>
      <c r="B31" s="3">
        <v>273.8</v>
      </c>
      <c r="C31" s="82">
        <f t="shared" si="0"/>
        <v>684.5</v>
      </c>
      <c r="D31">
        <f t="shared" si="1"/>
        <v>479.15</v>
      </c>
      <c r="E31" s="3"/>
      <c r="F31" s="107"/>
      <c r="G31" s="3"/>
      <c r="I31" s="108"/>
    </row>
    <row r="32" spans="1:9">
      <c r="A32" s="4">
        <v>40664.320833333331</v>
      </c>
      <c r="B32" s="3">
        <v>270.5</v>
      </c>
      <c r="C32" s="82">
        <f t="shared" si="0"/>
        <v>676.25</v>
      </c>
      <c r="D32">
        <f t="shared" si="1"/>
        <v>473.375</v>
      </c>
      <c r="E32" s="3"/>
      <c r="F32" s="107"/>
      <c r="G32" s="3"/>
      <c r="I32" s="108"/>
    </row>
    <row r="33" spans="1:9">
      <c r="A33" s="4">
        <v>40664.323611111111</v>
      </c>
      <c r="B33" s="3">
        <v>273.8</v>
      </c>
      <c r="C33" s="82">
        <f t="shared" si="0"/>
        <v>684.5</v>
      </c>
      <c r="D33">
        <f t="shared" si="1"/>
        <v>479.15</v>
      </c>
      <c r="E33" s="3"/>
      <c r="F33" s="107"/>
      <c r="G33" s="3"/>
      <c r="I33" s="108"/>
    </row>
    <row r="34" spans="1:9">
      <c r="A34" s="4">
        <v>40664.335416666669</v>
      </c>
      <c r="B34" s="3">
        <v>270.5</v>
      </c>
      <c r="C34" s="82">
        <f t="shared" si="0"/>
        <v>676.25</v>
      </c>
      <c r="D34">
        <f t="shared" si="1"/>
        <v>473.375</v>
      </c>
      <c r="E34" s="3"/>
      <c r="F34" s="107"/>
      <c r="G34" s="3"/>
      <c r="I34" s="108"/>
    </row>
    <row r="35" spans="1:9">
      <c r="A35" s="4">
        <v>40664.348611111112</v>
      </c>
      <c r="B35" s="3">
        <v>270.5</v>
      </c>
      <c r="C35" s="82">
        <f t="shared" si="0"/>
        <v>676.25</v>
      </c>
      <c r="D35">
        <f t="shared" si="1"/>
        <v>473.375</v>
      </c>
      <c r="E35" s="3"/>
      <c r="F35" s="107"/>
      <c r="G35" s="3"/>
      <c r="I35" s="108"/>
    </row>
    <row r="36" spans="1:9">
      <c r="A36" s="4">
        <v>40664.365277777775</v>
      </c>
      <c r="B36" s="3">
        <v>270.5</v>
      </c>
      <c r="C36" s="82">
        <f t="shared" si="0"/>
        <v>676.25</v>
      </c>
      <c r="D36">
        <f t="shared" si="1"/>
        <v>473.375</v>
      </c>
      <c r="E36" s="3"/>
      <c r="F36" s="107"/>
      <c r="G36" s="3"/>
      <c r="I36" s="108"/>
    </row>
    <row r="37" spans="1:9">
      <c r="A37" s="4">
        <v>40664.365972222222</v>
      </c>
      <c r="B37" s="3">
        <v>270.5</v>
      </c>
      <c r="C37" s="82">
        <f t="shared" si="0"/>
        <v>676.25</v>
      </c>
      <c r="D37">
        <f t="shared" si="1"/>
        <v>473.375</v>
      </c>
      <c r="E37" s="3"/>
      <c r="F37" s="107"/>
      <c r="G37" s="3"/>
      <c r="I37" s="108"/>
    </row>
    <row r="38" spans="1:9">
      <c r="A38" s="4">
        <v>40664.379861111112</v>
      </c>
      <c r="B38" s="3">
        <v>270.5</v>
      </c>
      <c r="C38" s="82">
        <f t="shared" si="0"/>
        <v>676.25</v>
      </c>
      <c r="D38">
        <f t="shared" si="1"/>
        <v>473.375</v>
      </c>
      <c r="E38" s="3"/>
      <c r="F38" s="107"/>
      <c r="G38" s="3"/>
      <c r="I38" s="108"/>
    </row>
    <row r="39" spans="1:9">
      <c r="A39" s="4">
        <v>40664.392361111109</v>
      </c>
      <c r="B39" s="3">
        <v>267.3</v>
      </c>
      <c r="C39" s="82">
        <f t="shared" si="0"/>
        <v>668.25</v>
      </c>
      <c r="D39">
        <f t="shared" si="1"/>
        <v>467.77499999999998</v>
      </c>
      <c r="E39" s="3"/>
      <c r="F39" s="107"/>
      <c r="G39" s="3"/>
      <c r="I39" s="108"/>
    </row>
    <row r="40" spans="1:9">
      <c r="A40" s="4">
        <v>40664.397222222222</v>
      </c>
      <c r="B40" s="3">
        <v>267.3</v>
      </c>
      <c r="C40" s="82">
        <f t="shared" si="0"/>
        <v>668.25</v>
      </c>
      <c r="D40">
        <f t="shared" si="1"/>
        <v>467.77499999999998</v>
      </c>
      <c r="E40" s="3"/>
      <c r="F40" s="107"/>
      <c r="G40" s="3"/>
      <c r="I40" s="108"/>
    </row>
    <row r="41" spans="1:9">
      <c r="A41" s="4">
        <v>40664.406944444447</v>
      </c>
      <c r="B41" s="3">
        <v>270.5</v>
      </c>
      <c r="C41" s="82">
        <f t="shared" si="0"/>
        <v>676.25</v>
      </c>
      <c r="D41">
        <f t="shared" si="1"/>
        <v>473.375</v>
      </c>
      <c r="E41" s="3"/>
      <c r="F41" s="107"/>
      <c r="G41" s="3"/>
      <c r="I41" s="108"/>
    </row>
    <row r="42" spans="1:9">
      <c r="A42" s="4">
        <v>40664.417361111111</v>
      </c>
      <c r="B42" s="3">
        <v>267.3</v>
      </c>
      <c r="C42" s="82">
        <f t="shared" si="0"/>
        <v>668.25</v>
      </c>
      <c r="D42">
        <f t="shared" si="1"/>
        <v>467.77499999999998</v>
      </c>
      <c r="E42" s="3"/>
      <c r="F42" s="107"/>
      <c r="G42" s="3"/>
      <c r="I42" s="108"/>
    </row>
    <row r="43" spans="1:9">
      <c r="A43" s="4">
        <v>40664.421527777777</v>
      </c>
      <c r="C43" s="82">
        <f t="shared" si="0"/>
        <v>0</v>
      </c>
      <c r="D43">
        <f t="shared" si="1"/>
        <v>0</v>
      </c>
      <c r="E43" s="3"/>
      <c r="F43" s="107"/>
      <c r="G43" s="3"/>
      <c r="I43" s="108"/>
    </row>
    <row r="44" spans="1:9">
      <c r="A44" s="4">
        <v>40664.427777777775</v>
      </c>
      <c r="B44" s="3">
        <v>270.5</v>
      </c>
      <c r="C44" s="82">
        <f t="shared" si="0"/>
        <v>676.25</v>
      </c>
      <c r="D44">
        <f t="shared" si="1"/>
        <v>473.375</v>
      </c>
      <c r="E44" s="3"/>
      <c r="F44" s="107"/>
      <c r="G44" s="3"/>
      <c r="I44" s="108"/>
    </row>
    <row r="45" spans="1:9">
      <c r="A45" s="4">
        <v>40664.443055555559</v>
      </c>
      <c r="B45" s="3">
        <v>267.3</v>
      </c>
      <c r="C45" s="82">
        <f t="shared" si="0"/>
        <v>668.25</v>
      </c>
      <c r="D45">
        <f t="shared" si="1"/>
        <v>467.77499999999998</v>
      </c>
      <c r="E45" s="3"/>
      <c r="F45" s="107"/>
      <c r="G45" s="3"/>
      <c r="I45" s="108"/>
    </row>
    <row r="46" spans="1:9">
      <c r="A46" s="4">
        <v>40664.448611111111</v>
      </c>
      <c r="B46" s="3">
        <v>267.3</v>
      </c>
      <c r="C46" s="82">
        <f t="shared" si="0"/>
        <v>668.25</v>
      </c>
      <c r="D46">
        <f t="shared" si="1"/>
        <v>467.77499999999998</v>
      </c>
      <c r="E46" s="3"/>
      <c r="F46" s="107"/>
      <c r="G46" s="3"/>
      <c r="I46" s="108"/>
    </row>
    <row r="47" spans="1:9">
      <c r="A47" s="4">
        <v>40664.459027777775</v>
      </c>
      <c r="B47" s="3">
        <v>267.3</v>
      </c>
      <c r="C47" s="82">
        <f t="shared" si="0"/>
        <v>668.25</v>
      </c>
      <c r="D47">
        <f t="shared" si="1"/>
        <v>467.77499999999998</v>
      </c>
      <c r="E47" s="3"/>
      <c r="F47" s="107"/>
      <c r="G47" s="3"/>
      <c r="I47" s="108"/>
    </row>
    <row r="48" spans="1:9">
      <c r="A48" s="4">
        <v>40664.469444444447</v>
      </c>
      <c r="B48" s="3">
        <v>264.10000000000002</v>
      </c>
      <c r="C48" s="82">
        <f t="shared" si="0"/>
        <v>660.25</v>
      </c>
      <c r="D48">
        <f t="shared" si="1"/>
        <v>462.17500000000001</v>
      </c>
      <c r="E48" s="3"/>
      <c r="F48" s="107"/>
      <c r="G48" s="3"/>
      <c r="I48" s="108"/>
    </row>
    <row r="49" spans="1:9">
      <c r="A49" s="4">
        <v>40664.479861111111</v>
      </c>
      <c r="B49" s="3">
        <v>264.10000000000002</v>
      </c>
      <c r="C49" s="82">
        <f t="shared" si="0"/>
        <v>660.25</v>
      </c>
      <c r="D49">
        <f t="shared" si="1"/>
        <v>462.17500000000001</v>
      </c>
      <c r="E49" s="3"/>
      <c r="F49" s="107"/>
      <c r="G49" s="3"/>
      <c r="I49" s="108"/>
    </row>
    <row r="50" spans="1:9">
      <c r="A50" s="4">
        <v>40664.490277777775</v>
      </c>
      <c r="B50" s="3">
        <v>264.10000000000002</v>
      </c>
      <c r="C50" s="82">
        <f t="shared" si="0"/>
        <v>660.25</v>
      </c>
      <c r="D50">
        <f t="shared" si="1"/>
        <v>462.17500000000001</v>
      </c>
      <c r="E50" s="3"/>
      <c r="F50" s="107"/>
      <c r="G50" s="3"/>
      <c r="I50" s="108"/>
    </row>
    <row r="51" spans="1:9">
      <c r="A51" s="4">
        <v>40664.500694444447</v>
      </c>
      <c r="B51" s="3">
        <v>264.10000000000002</v>
      </c>
      <c r="C51" s="82">
        <f t="shared" si="0"/>
        <v>660.25</v>
      </c>
      <c r="D51">
        <f t="shared" si="1"/>
        <v>462.17500000000001</v>
      </c>
      <c r="E51" s="3"/>
      <c r="F51" s="107"/>
      <c r="G51" s="3"/>
      <c r="I51" s="108"/>
    </row>
    <row r="52" spans="1:9">
      <c r="A52" s="4">
        <v>40664.511111111111</v>
      </c>
      <c r="B52" s="3">
        <v>260.8</v>
      </c>
      <c r="C52" s="82">
        <f t="shared" si="0"/>
        <v>652</v>
      </c>
      <c r="D52">
        <f t="shared" si="1"/>
        <v>456.4</v>
      </c>
      <c r="E52" s="3"/>
      <c r="F52" s="107"/>
      <c r="G52" s="3"/>
      <c r="I52" s="108"/>
    </row>
    <row r="53" spans="1:9">
      <c r="A53" s="4">
        <v>40664.521527777775</v>
      </c>
      <c r="B53" s="3">
        <v>264.10000000000002</v>
      </c>
      <c r="C53" s="82">
        <f t="shared" si="0"/>
        <v>660.25</v>
      </c>
      <c r="D53">
        <f t="shared" si="1"/>
        <v>462.17500000000001</v>
      </c>
      <c r="E53" s="3"/>
      <c r="F53" s="107"/>
      <c r="G53" s="3"/>
      <c r="I53" s="108"/>
    </row>
    <row r="54" spans="1:9">
      <c r="A54" s="4">
        <v>40664.531944444447</v>
      </c>
      <c r="B54" s="3">
        <v>260.8</v>
      </c>
      <c r="C54" s="82">
        <f t="shared" si="0"/>
        <v>652</v>
      </c>
      <c r="D54">
        <f t="shared" si="1"/>
        <v>456.4</v>
      </c>
      <c r="E54" s="3"/>
      <c r="F54" s="107"/>
      <c r="G54" s="3"/>
      <c r="I54" s="108"/>
    </row>
    <row r="55" spans="1:9">
      <c r="A55" s="4">
        <v>40664.542361111111</v>
      </c>
      <c r="B55" s="3">
        <v>260.8</v>
      </c>
      <c r="C55" s="82">
        <f t="shared" si="0"/>
        <v>652</v>
      </c>
      <c r="D55">
        <f t="shared" si="1"/>
        <v>456.4</v>
      </c>
      <c r="E55" s="3"/>
      <c r="F55" s="107"/>
      <c r="G55" s="3"/>
      <c r="I55" s="108"/>
    </row>
    <row r="56" spans="1:9">
      <c r="A56" s="4">
        <v>40664.552777777775</v>
      </c>
      <c r="B56" s="3">
        <v>260.8</v>
      </c>
      <c r="C56" s="82">
        <f t="shared" si="0"/>
        <v>652</v>
      </c>
      <c r="D56">
        <f t="shared" si="1"/>
        <v>456.4</v>
      </c>
      <c r="E56" s="3"/>
      <c r="F56" s="107"/>
      <c r="G56" s="3"/>
      <c r="I56" s="108"/>
    </row>
    <row r="57" spans="1:9">
      <c r="A57" s="4">
        <v>40664.563194444447</v>
      </c>
      <c r="B57" s="3">
        <v>260.8</v>
      </c>
      <c r="C57" s="82">
        <f t="shared" si="0"/>
        <v>652</v>
      </c>
      <c r="D57">
        <f t="shared" si="1"/>
        <v>456.4</v>
      </c>
      <c r="E57" s="3"/>
      <c r="F57" s="107"/>
      <c r="G57" s="3"/>
      <c r="I57" s="108"/>
    </row>
    <row r="58" spans="1:9">
      <c r="A58" s="4">
        <v>40664.573611111111</v>
      </c>
      <c r="B58" s="3">
        <v>257.7</v>
      </c>
      <c r="C58" s="82">
        <f t="shared" si="0"/>
        <v>644.25</v>
      </c>
      <c r="D58">
        <f t="shared" si="1"/>
        <v>450.97500000000002</v>
      </c>
      <c r="E58" s="3"/>
      <c r="F58" s="107"/>
      <c r="G58" s="3"/>
      <c r="I58" s="108"/>
    </row>
    <row r="59" spans="1:9">
      <c r="A59" s="4">
        <v>40664.586111111108</v>
      </c>
      <c r="B59" s="3">
        <v>257.7</v>
      </c>
      <c r="C59" s="82">
        <f t="shared" si="0"/>
        <v>644.25</v>
      </c>
      <c r="D59">
        <f t="shared" si="1"/>
        <v>450.97500000000002</v>
      </c>
      <c r="E59" s="3"/>
      <c r="F59" s="107"/>
      <c r="G59" s="3"/>
      <c r="I59" s="108"/>
    </row>
    <row r="60" spans="1:9">
      <c r="A60" s="4">
        <v>40664.594444444447</v>
      </c>
      <c r="B60" s="3">
        <v>257.7</v>
      </c>
      <c r="C60" s="82">
        <f t="shared" si="0"/>
        <v>644.25</v>
      </c>
      <c r="D60">
        <f t="shared" si="1"/>
        <v>450.97500000000002</v>
      </c>
      <c r="E60" s="3"/>
      <c r="F60" s="107"/>
      <c r="G60" s="3"/>
      <c r="I60" s="108"/>
    </row>
    <row r="61" spans="1:9">
      <c r="A61" s="4">
        <v>40664.604861111111</v>
      </c>
      <c r="B61" s="3">
        <v>257.7</v>
      </c>
      <c r="C61" s="82">
        <f t="shared" si="0"/>
        <v>644.25</v>
      </c>
      <c r="D61">
        <f t="shared" si="1"/>
        <v>450.97500000000002</v>
      </c>
      <c r="E61" s="3"/>
      <c r="F61" s="107"/>
      <c r="G61" s="3"/>
      <c r="I61" s="108"/>
    </row>
    <row r="62" spans="1:9">
      <c r="A62" s="4">
        <v>40664.615277777775</v>
      </c>
      <c r="B62" s="3">
        <v>254.5</v>
      </c>
      <c r="C62" s="82">
        <f t="shared" si="0"/>
        <v>636.25</v>
      </c>
      <c r="D62">
        <f t="shared" si="1"/>
        <v>445.375</v>
      </c>
      <c r="E62" s="3"/>
      <c r="F62" s="107"/>
      <c r="G62" s="3"/>
      <c r="I62" s="108"/>
    </row>
    <row r="63" spans="1:9">
      <c r="A63" s="4">
        <v>40664.625694444447</v>
      </c>
      <c r="B63" s="3">
        <v>254.5</v>
      </c>
      <c r="C63" s="82">
        <f t="shared" si="0"/>
        <v>636.25</v>
      </c>
      <c r="D63">
        <f t="shared" si="1"/>
        <v>445.375</v>
      </c>
      <c r="E63" s="3"/>
      <c r="F63" s="107"/>
      <c r="G63" s="3"/>
      <c r="I63" s="108"/>
    </row>
    <row r="64" spans="1:9">
      <c r="A64" s="4">
        <v>40664.636111111111</v>
      </c>
      <c r="B64" s="3">
        <v>254.5</v>
      </c>
      <c r="C64" s="82">
        <f t="shared" si="0"/>
        <v>636.25</v>
      </c>
      <c r="D64">
        <f t="shared" si="1"/>
        <v>445.375</v>
      </c>
      <c r="E64" s="3"/>
      <c r="F64" s="107"/>
      <c r="G64" s="3"/>
      <c r="I64" s="108"/>
    </row>
    <row r="65" spans="1:9">
      <c r="A65" s="4">
        <v>40664.646527777775</v>
      </c>
      <c r="B65" s="3">
        <v>254.5</v>
      </c>
      <c r="C65" s="82">
        <f t="shared" si="0"/>
        <v>636.25</v>
      </c>
      <c r="D65">
        <f t="shared" si="1"/>
        <v>445.375</v>
      </c>
      <c r="E65" s="3"/>
      <c r="F65" s="107"/>
      <c r="G65" s="3"/>
      <c r="I65" s="108"/>
    </row>
    <row r="66" spans="1:9">
      <c r="A66" s="4">
        <v>40664.656944444447</v>
      </c>
      <c r="B66" s="3">
        <v>254.5</v>
      </c>
      <c r="C66" s="82">
        <f t="shared" si="0"/>
        <v>636.25</v>
      </c>
      <c r="D66">
        <f t="shared" si="1"/>
        <v>445.375</v>
      </c>
      <c r="E66" s="3"/>
      <c r="F66" s="107"/>
      <c r="G66" s="3"/>
      <c r="I66" s="108"/>
    </row>
    <row r="67" spans="1:9">
      <c r="A67" s="4">
        <v>40664.667361111111</v>
      </c>
      <c r="B67" s="3">
        <v>254.5</v>
      </c>
      <c r="C67" s="82">
        <f t="shared" si="0"/>
        <v>636.25</v>
      </c>
      <c r="D67">
        <f t="shared" si="1"/>
        <v>445.375</v>
      </c>
      <c r="E67" s="3"/>
      <c r="F67" s="107"/>
      <c r="G67" s="3"/>
      <c r="I67" s="108"/>
    </row>
    <row r="68" spans="1:9">
      <c r="A68" s="4">
        <v>40664.67083333333</v>
      </c>
      <c r="C68" s="82">
        <f t="shared" si="0"/>
        <v>0</v>
      </c>
      <c r="D68">
        <f t="shared" si="1"/>
        <v>0</v>
      </c>
      <c r="E68" s="3"/>
      <c r="F68" s="107"/>
      <c r="G68" s="3"/>
      <c r="I68" s="108"/>
    </row>
    <row r="69" spans="1:9">
      <c r="A69" s="4">
        <v>40664.677777777775</v>
      </c>
      <c r="B69" s="3">
        <v>251.4</v>
      </c>
      <c r="C69" s="82">
        <f t="shared" ref="C69:C132" si="2">B69*2.5</f>
        <v>628.5</v>
      </c>
      <c r="D69">
        <f t="shared" ref="D69:D132" si="3">AVERAGE(B69:C69)</f>
        <v>439.95</v>
      </c>
      <c r="E69" s="3"/>
      <c r="F69" s="107"/>
      <c r="G69" s="3"/>
      <c r="I69" s="108"/>
    </row>
    <row r="70" spans="1:9">
      <c r="A70" s="4">
        <v>40664.688888888886</v>
      </c>
      <c r="B70" s="3">
        <v>254.5</v>
      </c>
      <c r="C70" s="82">
        <f t="shared" si="2"/>
        <v>636.25</v>
      </c>
      <c r="D70">
        <f t="shared" si="3"/>
        <v>445.375</v>
      </c>
      <c r="E70" s="3"/>
      <c r="F70" s="107"/>
      <c r="G70" s="3"/>
      <c r="I70" s="108"/>
    </row>
    <row r="71" spans="1:9">
      <c r="A71" s="4">
        <v>40664.698611111111</v>
      </c>
      <c r="B71" s="3">
        <v>254.5</v>
      </c>
      <c r="C71" s="82">
        <f t="shared" si="2"/>
        <v>636.25</v>
      </c>
      <c r="D71">
        <f t="shared" si="3"/>
        <v>445.375</v>
      </c>
      <c r="E71" s="3"/>
      <c r="F71" s="107"/>
      <c r="G71" s="3"/>
      <c r="I71" s="108"/>
    </row>
    <row r="72" spans="1:9">
      <c r="A72" s="4">
        <v>40664.709027777775</v>
      </c>
      <c r="B72" s="3">
        <v>254.5</v>
      </c>
      <c r="C72" s="82">
        <f t="shared" si="2"/>
        <v>636.25</v>
      </c>
      <c r="D72">
        <f t="shared" si="3"/>
        <v>445.375</v>
      </c>
      <c r="E72" s="3"/>
      <c r="F72" s="107"/>
      <c r="G72" s="3"/>
      <c r="I72" s="108"/>
    </row>
    <row r="73" spans="1:9">
      <c r="A73" s="4">
        <v>40664.719444444447</v>
      </c>
      <c r="B73" s="3">
        <v>254.5</v>
      </c>
      <c r="C73" s="82">
        <f t="shared" si="2"/>
        <v>636.25</v>
      </c>
      <c r="D73">
        <f t="shared" si="3"/>
        <v>445.375</v>
      </c>
      <c r="E73" s="3"/>
      <c r="F73" s="107"/>
      <c r="G73" s="3"/>
      <c r="I73" s="108"/>
    </row>
    <row r="74" spans="1:9">
      <c r="A74" s="4">
        <v>40664.729861111111</v>
      </c>
      <c r="B74" s="3">
        <v>254.5</v>
      </c>
      <c r="C74" s="82">
        <f t="shared" si="2"/>
        <v>636.25</v>
      </c>
      <c r="D74">
        <f t="shared" si="3"/>
        <v>445.375</v>
      </c>
      <c r="E74" s="3"/>
      <c r="F74" s="107"/>
      <c r="G74" s="3"/>
      <c r="I74" s="108"/>
    </row>
    <row r="75" spans="1:9">
      <c r="A75" s="4">
        <v>40664.740277777775</v>
      </c>
      <c r="B75" s="3">
        <v>257.7</v>
      </c>
      <c r="C75" s="82">
        <f t="shared" si="2"/>
        <v>644.25</v>
      </c>
      <c r="D75">
        <f t="shared" si="3"/>
        <v>450.97500000000002</v>
      </c>
      <c r="E75" s="3"/>
      <c r="F75" s="107"/>
      <c r="G75" s="3"/>
      <c r="I75" s="108"/>
    </row>
    <row r="76" spans="1:9">
      <c r="A76" s="4">
        <v>40664.750694444447</v>
      </c>
      <c r="B76" s="3">
        <v>257.7</v>
      </c>
      <c r="C76" s="82">
        <f t="shared" si="2"/>
        <v>644.25</v>
      </c>
      <c r="D76">
        <f t="shared" si="3"/>
        <v>450.97500000000002</v>
      </c>
      <c r="E76" s="3"/>
      <c r="F76" s="107"/>
      <c r="G76" s="3"/>
      <c r="I76" s="108"/>
    </row>
    <row r="77" spans="1:9">
      <c r="A77" s="4">
        <v>40664.761111111111</v>
      </c>
      <c r="B77" s="3">
        <v>257.7</v>
      </c>
      <c r="C77" s="82">
        <f t="shared" si="2"/>
        <v>644.25</v>
      </c>
      <c r="D77">
        <f t="shared" si="3"/>
        <v>450.97500000000002</v>
      </c>
      <c r="E77" s="3"/>
      <c r="F77" s="107"/>
      <c r="G77" s="3"/>
      <c r="I77" s="108"/>
    </row>
    <row r="78" spans="1:9">
      <c r="A78" s="4">
        <v>40664.771527777775</v>
      </c>
      <c r="B78" s="3">
        <v>260.8</v>
      </c>
      <c r="C78" s="82">
        <f t="shared" si="2"/>
        <v>652</v>
      </c>
      <c r="D78">
        <f t="shared" si="3"/>
        <v>456.4</v>
      </c>
      <c r="E78" s="3"/>
      <c r="F78" s="107"/>
      <c r="G78" s="3"/>
      <c r="I78" s="108"/>
    </row>
    <row r="79" spans="1:9">
      <c r="A79" s="4">
        <v>40664.781944444447</v>
      </c>
      <c r="B79" s="3">
        <v>260.8</v>
      </c>
      <c r="C79" s="82">
        <f t="shared" si="2"/>
        <v>652</v>
      </c>
      <c r="D79">
        <f t="shared" si="3"/>
        <v>456.4</v>
      </c>
      <c r="E79" s="3"/>
      <c r="F79" s="107"/>
      <c r="G79" s="3"/>
      <c r="I79" s="108"/>
    </row>
    <row r="80" spans="1:9">
      <c r="A80" s="4">
        <v>40664.792361111111</v>
      </c>
      <c r="B80" s="3">
        <v>260.8</v>
      </c>
      <c r="C80" s="82">
        <f t="shared" si="2"/>
        <v>652</v>
      </c>
      <c r="D80">
        <f t="shared" si="3"/>
        <v>456.4</v>
      </c>
      <c r="E80" s="3"/>
      <c r="F80" s="107"/>
      <c r="G80" s="3"/>
      <c r="I80" s="108"/>
    </row>
    <row r="81" spans="1:9">
      <c r="A81" s="4">
        <v>40664.802777777775</v>
      </c>
      <c r="B81" s="3">
        <v>260.8</v>
      </c>
      <c r="C81" s="82">
        <f t="shared" si="2"/>
        <v>652</v>
      </c>
      <c r="D81">
        <f t="shared" si="3"/>
        <v>456.4</v>
      </c>
      <c r="E81" s="3"/>
      <c r="F81" s="107"/>
      <c r="G81" s="3"/>
      <c r="I81" s="108"/>
    </row>
    <row r="82" spans="1:9">
      <c r="A82" s="4">
        <v>40664.817361111112</v>
      </c>
      <c r="B82" s="3">
        <v>264.10000000000002</v>
      </c>
      <c r="C82" s="82">
        <f t="shared" si="2"/>
        <v>660.25</v>
      </c>
      <c r="D82">
        <f t="shared" si="3"/>
        <v>462.17500000000001</v>
      </c>
      <c r="E82" s="3"/>
      <c r="F82" s="107"/>
      <c r="G82" s="3"/>
      <c r="I82" s="108"/>
    </row>
    <row r="83" spans="1:9">
      <c r="A83" s="4">
        <v>40664.82708333333</v>
      </c>
      <c r="B83" s="3">
        <v>267.3</v>
      </c>
      <c r="C83" s="82">
        <f t="shared" si="2"/>
        <v>668.25</v>
      </c>
      <c r="D83">
        <f t="shared" si="3"/>
        <v>467.77499999999998</v>
      </c>
      <c r="E83" s="3"/>
      <c r="F83" s="107"/>
      <c r="G83" s="3"/>
      <c r="I83" s="108"/>
    </row>
    <row r="84" spans="1:9">
      <c r="A84" s="4">
        <v>40664.835416666669</v>
      </c>
      <c r="B84" s="3">
        <v>264.10000000000002</v>
      </c>
      <c r="C84" s="82">
        <f t="shared" si="2"/>
        <v>660.25</v>
      </c>
      <c r="D84">
        <f t="shared" si="3"/>
        <v>462.17500000000001</v>
      </c>
      <c r="E84" s="3"/>
      <c r="F84" s="107"/>
      <c r="G84" s="3"/>
      <c r="I84" s="108"/>
    </row>
    <row r="85" spans="1:9">
      <c r="A85" s="4">
        <v>40664.844444444447</v>
      </c>
      <c r="B85" s="3">
        <v>267.3</v>
      </c>
      <c r="C85" s="82">
        <f t="shared" si="2"/>
        <v>668.25</v>
      </c>
      <c r="D85">
        <f t="shared" si="3"/>
        <v>467.77499999999998</v>
      </c>
      <c r="E85" s="3"/>
      <c r="F85" s="107"/>
      <c r="G85" s="3"/>
      <c r="I85" s="108"/>
    </row>
    <row r="86" spans="1:9">
      <c r="A86" s="4">
        <v>40664.854861111111</v>
      </c>
      <c r="B86" s="3">
        <v>267.3</v>
      </c>
      <c r="C86" s="82">
        <f t="shared" si="2"/>
        <v>668.25</v>
      </c>
      <c r="D86">
        <f t="shared" si="3"/>
        <v>467.77499999999998</v>
      </c>
      <c r="E86" s="3"/>
      <c r="F86" s="107"/>
      <c r="G86" s="3"/>
      <c r="I86" s="108"/>
    </row>
    <row r="87" spans="1:9">
      <c r="A87" s="4">
        <v>40664.865277777775</v>
      </c>
      <c r="B87" s="3">
        <v>267.3</v>
      </c>
      <c r="C87" s="82">
        <f t="shared" si="2"/>
        <v>668.25</v>
      </c>
      <c r="D87">
        <f t="shared" si="3"/>
        <v>467.77499999999998</v>
      </c>
      <c r="E87" s="3"/>
      <c r="F87" s="107"/>
      <c r="G87" s="3"/>
      <c r="I87" s="108"/>
    </row>
    <row r="88" spans="1:9">
      <c r="A88" s="4">
        <v>40664.876388888886</v>
      </c>
      <c r="B88" s="3">
        <v>270.5</v>
      </c>
      <c r="C88" s="82">
        <f t="shared" si="2"/>
        <v>676.25</v>
      </c>
      <c r="D88">
        <f t="shared" si="3"/>
        <v>473.375</v>
      </c>
      <c r="E88" s="3"/>
      <c r="F88" s="107"/>
      <c r="G88" s="3"/>
      <c r="I88" s="108"/>
    </row>
    <row r="89" spans="1:9">
      <c r="A89" s="4">
        <v>40664.890972222223</v>
      </c>
      <c r="B89" s="3">
        <v>270.5</v>
      </c>
      <c r="C89" s="82">
        <f t="shared" si="2"/>
        <v>676.25</v>
      </c>
      <c r="D89">
        <f t="shared" si="3"/>
        <v>473.375</v>
      </c>
      <c r="E89" s="3"/>
      <c r="F89" s="107"/>
      <c r="G89" s="3"/>
      <c r="I89" s="108"/>
    </row>
    <row r="90" spans="1:9">
      <c r="A90" s="4">
        <v>40664.899305555555</v>
      </c>
      <c r="B90" s="3">
        <v>270.5</v>
      </c>
      <c r="C90" s="82">
        <f t="shared" si="2"/>
        <v>676.25</v>
      </c>
      <c r="D90">
        <f t="shared" si="3"/>
        <v>473.375</v>
      </c>
      <c r="E90" s="3"/>
      <c r="F90" s="107"/>
      <c r="G90" s="3"/>
      <c r="I90" s="108"/>
    </row>
    <row r="91" spans="1:9">
      <c r="A91" s="4">
        <v>40664.909722222219</v>
      </c>
      <c r="B91" s="3">
        <v>270.5</v>
      </c>
      <c r="C91" s="82">
        <f t="shared" si="2"/>
        <v>676.25</v>
      </c>
      <c r="D91">
        <f t="shared" si="3"/>
        <v>473.375</v>
      </c>
      <c r="E91" s="3"/>
      <c r="F91" s="107"/>
      <c r="G91" s="3"/>
      <c r="I91" s="108"/>
    </row>
    <row r="92" spans="1:9">
      <c r="A92" s="4">
        <v>40664.918749999997</v>
      </c>
      <c r="B92" s="3">
        <v>270.5</v>
      </c>
      <c r="C92" s="82">
        <f t="shared" si="2"/>
        <v>676.25</v>
      </c>
      <c r="D92">
        <f t="shared" si="3"/>
        <v>473.375</v>
      </c>
      <c r="E92" s="3"/>
      <c r="F92" s="107"/>
      <c r="G92" s="3"/>
      <c r="I92" s="108"/>
    </row>
    <row r="93" spans="1:9">
      <c r="A93" s="4">
        <v>40664.927777777775</v>
      </c>
      <c r="B93" s="3">
        <v>270.5</v>
      </c>
      <c r="C93" s="82">
        <f t="shared" si="2"/>
        <v>676.25</v>
      </c>
      <c r="D93">
        <f t="shared" si="3"/>
        <v>473.375</v>
      </c>
      <c r="E93" s="3"/>
      <c r="F93" s="107"/>
      <c r="G93" s="3"/>
      <c r="I93" s="108"/>
    </row>
    <row r="94" spans="1:9">
      <c r="A94" s="4">
        <v>40664.938194444447</v>
      </c>
      <c r="B94" s="3">
        <v>270.5</v>
      </c>
      <c r="C94" s="82">
        <f t="shared" si="2"/>
        <v>676.25</v>
      </c>
      <c r="D94">
        <f t="shared" si="3"/>
        <v>473.375</v>
      </c>
      <c r="E94" s="3"/>
      <c r="F94" s="107"/>
      <c r="G94" s="3"/>
      <c r="I94" s="108"/>
    </row>
    <row r="95" spans="1:9">
      <c r="A95" s="4">
        <v>40664.973611111112</v>
      </c>
      <c r="B95" s="3">
        <v>273.8</v>
      </c>
      <c r="C95" s="82">
        <f t="shared" si="2"/>
        <v>684.5</v>
      </c>
      <c r="D95">
        <f t="shared" si="3"/>
        <v>479.15</v>
      </c>
      <c r="E95" s="3"/>
      <c r="F95" s="107"/>
      <c r="G95" s="3"/>
      <c r="I95" s="108"/>
    </row>
    <row r="96" spans="1:9">
      <c r="A96" s="4">
        <v>40664.974999999999</v>
      </c>
      <c r="B96" s="3">
        <v>273.8</v>
      </c>
      <c r="C96" s="82">
        <f t="shared" si="2"/>
        <v>684.5</v>
      </c>
      <c r="D96">
        <f t="shared" si="3"/>
        <v>479.15</v>
      </c>
      <c r="E96" s="3"/>
      <c r="F96" s="107"/>
      <c r="G96" s="3"/>
      <c r="I96" s="108"/>
    </row>
    <row r="97" spans="1:9">
      <c r="A97" s="4">
        <v>40664.988194444442</v>
      </c>
      <c r="B97" s="3">
        <v>273.8</v>
      </c>
      <c r="C97" s="82">
        <f t="shared" si="2"/>
        <v>684.5</v>
      </c>
      <c r="D97">
        <f t="shared" si="3"/>
        <v>479.15</v>
      </c>
      <c r="E97" s="3"/>
      <c r="F97" s="107"/>
      <c r="G97" s="3"/>
      <c r="I97" s="108"/>
    </row>
    <row r="98" spans="1:9">
      <c r="A98" s="4">
        <v>40665.003472222219</v>
      </c>
      <c r="B98" s="3">
        <v>273.8</v>
      </c>
      <c r="C98" s="82">
        <f t="shared" si="2"/>
        <v>684.5</v>
      </c>
      <c r="D98">
        <f t="shared" si="3"/>
        <v>479.15</v>
      </c>
      <c r="E98" s="3"/>
      <c r="F98" s="107"/>
      <c r="G98" s="3"/>
      <c r="I98" s="108"/>
    </row>
    <row r="99" spans="1:9">
      <c r="A99" s="4">
        <v>40665.0625</v>
      </c>
      <c r="B99" s="3">
        <v>273.8</v>
      </c>
      <c r="C99" s="82">
        <f t="shared" si="2"/>
        <v>684.5</v>
      </c>
      <c r="D99">
        <f t="shared" si="3"/>
        <v>479.15</v>
      </c>
      <c r="E99" s="3"/>
      <c r="F99" s="107"/>
      <c r="G99" s="3"/>
      <c r="I99" s="108"/>
    </row>
    <row r="100" spans="1:9">
      <c r="A100" s="4">
        <v>40665.063194444447</v>
      </c>
      <c r="B100" s="3">
        <v>273.8</v>
      </c>
      <c r="C100" s="82">
        <f t="shared" si="2"/>
        <v>684.5</v>
      </c>
      <c r="D100">
        <f t="shared" si="3"/>
        <v>479.15</v>
      </c>
      <c r="E100" s="3"/>
      <c r="F100" s="107"/>
      <c r="G100" s="3"/>
      <c r="I100" s="108"/>
    </row>
    <row r="101" spans="1:9">
      <c r="A101" s="4">
        <v>40665.063888888886</v>
      </c>
      <c r="B101" s="3">
        <v>273.8</v>
      </c>
      <c r="C101" s="82">
        <f t="shared" si="2"/>
        <v>684.5</v>
      </c>
      <c r="D101">
        <f t="shared" si="3"/>
        <v>479.15</v>
      </c>
      <c r="E101" s="3"/>
      <c r="F101" s="107"/>
      <c r="G101" s="3"/>
      <c r="I101" s="108"/>
    </row>
    <row r="102" spans="1:9">
      <c r="A102" s="4">
        <v>40665.064583333333</v>
      </c>
      <c r="B102" s="3">
        <v>273.8</v>
      </c>
      <c r="C102" s="82">
        <f t="shared" si="2"/>
        <v>684.5</v>
      </c>
      <c r="D102">
        <f t="shared" si="3"/>
        <v>479.15</v>
      </c>
      <c r="E102" s="3"/>
      <c r="F102" s="107"/>
      <c r="G102" s="3"/>
      <c r="I102" s="108"/>
    </row>
    <row r="103" spans="1:9">
      <c r="A103" s="4">
        <v>40665.07916666667</v>
      </c>
      <c r="B103" s="3">
        <v>273.8</v>
      </c>
      <c r="C103" s="82">
        <f t="shared" si="2"/>
        <v>684.5</v>
      </c>
      <c r="D103">
        <f t="shared" si="3"/>
        <v>479.15</v>
      </c>
      <c r="E103" s="3"/>
      <c r="F103" s="107"/>
      <c r="G103" s="3"/>
      <c r="I103" s="108"/>
    </row>
    <row r="104" spans="1:9">
      <c r="A104" s="4">
        <v>40665.091666666667</v>
      </c>
      <c r="B104" s="3">
        <v>273.8</v>
      </c>
      <c r="C104" s="82">
        <f t="shared" si="2"/>
        <v>684.5</v>
      </c>
      <c r="D104">
        <f t="shared" si="3"/>
        <v>479.15</v>
      </c>
      <c r="E104" s="3"/>
      <c r="F104" s="107"/>
      <c r="G104" s="3"/>
      <c r="I104" s="108"/>
    </row>
    <row r="105" spans="1:9">
      <c r="A105" s="4">
        <v>40665.095138888886</v>
      </c>
      <c r="B105" s="3">
        <v>273.8</v>
      </c>
      <c r="C105" s="82">
        <f t="shared" si="2"/>
        <v>684.5</v>
      </c>
      <c r="D105">
        <f t="shared" si="3"/>
        <v>479.15</v>
      </c>
      <c r="E105" s="3"/>
      <c r="F105" s="107"/>
      <c r="G105" s="3"/>
      <c r="I105" s="108"/>
    </row>
    <row r="106" spans="1:9">
      <c r="A106" s="4">
        <v>40665.11041666667</v>
      </c>
      <c r="B106" s="3">
        <v>273.8</v>
      </c>
      <c r="C106" s="82">
        <f t="shared" si="2"/>
        <v>684.5</v>
      </c>
      <c r="D106">
        <f t="shared" si="3"/>
        <v>479.15</v>
      </c>
      <c r="E106" s="3"/>
      <c r="F106" s="107"/>
      <c r="G106" s="3"/>
      <c r="I106" s="108"/>
    </row>
    <row r="107" spans="1:9">
      <c r="A107" s="4">
        <v>40665.12222222222</v>
      </c>
      <c r="B107" s="3">
        <v>273.8</v>
      </c>
      <c r="C107" s="82">
        <f t="shared" si="2"/>
        <v>684.5</v>
      </c>
      <c r="D107">
        <f t="shared" si="3"/>
        <v>479.15</v>
      </c>
      <c r="E107" s="3"/>
      <c r="F107" s="107"/>
      <c r="G107" s="3"/>
      <c r="I107" s="108"/>
    </row>
    <row r="108" spans="1:9">
      <c r="A108" s="4">
        <v>40665.125694444447</v>
      </c>
      <c r="B108" s="3">
        <v>270.5</v>
      </c>
      <c r="C108" s="82">
        <f t="shared" si="2"/>
        <v>676.25</v>
      </c>
      <c r="D108">
        <f t="shared" si="3"/>
        <v>473.375</v>
      </c>
      <c r="E108" s="3"/>
      <c r="F108" s="107"/>
      <c r="G108" s="3"/>
      <c r="I108" s="108"/>
    </row>
    <row r="109" spans="1:9">
      <c r="A109" s="4">
        <v>40665.13958333333</v>
      </c>
      <c r="B109" s="3">
        <v>270.5</v>
      </c>
      <c r="C109" s="82">
        <f t="shared" si="2"/>
        <v>676.25</v>
      </c>
      <c r="D109">
        <f t="shared" si="3"/>
        <v>473.375</v>
      </c>
      <c r="E109" s="3"/>
      <c r="F109" s="107"/>
      <c r="G109" s="3"/>
      <c r="I109" s="108"/>
    </row>
    <row r="110" spans="1:9">
      <c r="A110" s="4">
        <v>40665.151388888888</v>
      </c>
      <c r="B110" s="3">
        <v>273.8</v>
      </c>
      <c r="C110" s="82">
        <f t="shared" si="2"/>
        <v>684.5</v>
      </c>
      <c r="D110">
        <f t="shared" si="3"/>
        <v>479.15</v>
      </c>
      <c r="E110" s="3"/>
      <c r="F110" s="107"/>
      <c r="G110" s="3"/>
      <c r="I110" s="108"/>
    </row>
    <row r="111" spans="1:9">
      <c r="A111" s="4">
        <v>40665.165277777778</v>
      </c>
      <c r="B111" s="3">
        <v>273.8</v>
      </c>
      <c r="C111" s="82">
        <f t="shared" si="2"/>
        <v>684.5</v>
      </c>
      <c r="D111">
        <f t="shared" si="3"/>
        <v>479.15</v>
      </c>
      <c r="E111" s="3"/>
      <c r="F111" s="107"/>
      <c r="G111" s="3"/>
      <c r="I111" s="108"/>
    </row>
    <row r="112" spans="1:9">
      <c r="A112" s="4">
        <v>40665.168055555558</v>
      </c>
      <c r="B112" s="3">
        <v>273.8</v>
      </c>
      <c r="C112" s="82">
        <f t="shared" si="2"/>
        <v>684.5</v>
      </c>
      <c r="D112">
        <f t="shared" si="3"/>
        <v>479.15</v>
      </c>
      <c r="E112" s="3"/>
      <c r="F112" s="107"/>
      <c r="G112" s="3"/>
      <c r="I112" s="108"/>
    </row>
    <row r="113" spans="1:9">
      <c r="A113" s="4">
        <v>40665.179861111108</v>
      </c>
      <c r="B113" s="3">
        <v>270.5</v>
      </c>
      <c r="C113" s="82">
        <f t="shared" si="2"/>
        <v>676.25</v>
      </c>
      <c r="D113">
        <f t="shared" si="3"/>
        <v>473.375</v>
      </c>
      <c r="E113" s="3"/>
      <c r="F113" s="107"/>
      <c r="G113" s="3"/>
      <c r="I113" s="108"/>
    </row>
    <row r="114" spans="1:9">
      <c r="A114" s="4">
        <v>40665.195833333331</v>
      </c>
      <c r="B114" s="3">
        <v>270.5</v>
      </c>
      <c r="C114" s="82">
        <f t="shared" si="2"/>
        <v>676.25</v>
      </c>
      <c r="D114">
        <f t="shared" si="3"/>
        <v>473.375</v>
      </c>
      <c r="E114" s="3"/>
      <c r="F114" s="107"/>
      <c r="G114" s="3"/>
      <c r="I114" s="108"/>
    </row>
    <row r="115" spans="1:9">
      <c r="A115" s="4">
        <v>40665.198611111111</v>
      </c>
      <c r="B115" s="3">
        <v>270.5</v>
      </c>
      <c r="C115" s="82">
        <f t="shared" si="2"/>
        <v>676.25</v>
      </c>
      <c r="D115">
        <f t="shared" si="3"/>
        <v>473.375</v>
      </c>
      <c r="E115" s="3"/>
      <c r="F115" s="107"/>
      <c r="G115" s="3"/>
      <c r="I115" s="108"/>
    </row>
    <row r="116" spans="1:9">
      <c r="A116" s="4">
        <v>40665.211111111108</v>
      </c>
      <c r="B116" s="3">
        <v>270.5</v>
      </c>
      <c r="C116" s="82">
        <f t="shared" si="2"/>
        <v>676.25</v>
      </c>
      <c r="D116">
        <f t="shared" si="3"/>
        <v>473.375</v>
      </c>
      <c r="E116" s="3"/>
      <c r="F116" s="107"/>
      <c r="G116" s="3"/>
      <c r="I116" s="108"/>
    </row>
    <row r="117" spans="1:9">
      <c r="A117" s="4">
        <v>40665.225694444445</v>
      </c>
      <c r="B117" s="3">
        <v>270.5</v>
      </c>
      <c r="C117" s="82">
        <f t="shared" si="2"/>
        <v>676.25</v>
      </c>
      <c r="D117">
        <f t="shared" si="3"/>
        <v>473.375</v>
      </c>
      <c r="E117" s="3"/>
      <c r="F117" s="107"/>
      <c r="G117" s="3"/>
      <c r="I117" s="108"/>
    </row>
    <row r="118" spans="1:9">
      <c r="A118" s="4">
        <v>40665.240277777775</v>
      </c>
      <c r="B118" s="3">
        <v>270.5</v>
      </c>
      <c r="C118" s="82">
        <f t="shared" si="2"/>
        <v>676.25</v>
      </c>
      <c r="D118">
        <f t="shared" si="3"/>
        <v>473.375</v>
      </c>
      <c r="E118" s="3"/>
      <c r="F118" s="107"/>
      <c r="G118" s="3"/>
      <c r="I118" s="108"/>
    </row>
    <row r="119" spans="1:9">
      <c r="A119" s="4">
        <v>40665.270833333336</v>
      </c>
      <c r="B119" s="3">
        <v>270.5</v>
      </c>
      <c r="C119" s="82">
        <f t="shared" si="2"/>
        <v>676.25</v>
      </c>
      <c r="D119">
        <f t="shared" si="3"/>
        <v>473.375</v>
      </c>
      <c r="E119" s="3"/>
      <c r="F119" s="107"/>
      <c r="G119" s="3"/>
      <c r="I119" s="108"/>
    </row>
    <row r="120" spans="1:9">
      <c r="A120" s="4">
        <v>40665.272916666669</v>
      </c>
      <c r="B120" s="3">
        <v>270.5</v>
      </c>
      <c r="C120" s="82">
        <f t="shared" si="2"/>
        <v>676.25</v>
      </c>
      <c r="D120">
        <f t="shared" si="3"/>
        <v>473.375</v>
      </c>
      <c r="E120" s="3"/>
      <c r="F120" s="107"/>
      <c r="G120" s="3"/>
      <c r="I120" s="108"/>
    </row>
    <row r="121" spans="1:9">
      <c r="A121" s="4">
        <v>40665.274305555555</v>
      </c>
      <c r="B121" s="3">
        <v>267.3</v>
      </c>
      <c r="C121" s="82">
        <f t="shared" si="2"/>
        <v>668.25</v>
      </c>
      <c r="D121">
        <f t="shared" si="3"/>
        <v>467.77499999999998</v>
      </c>
      <c r="E121" s="3"/>
      <c r="F121" s="107"/>
      <c r="G121" s="3"/>
      <c r="I121" s="108"/>
    </row>
    <row r="122" spans="1:9">
      <c r="A122" s="4">
        <v>40665.300000000003</v>
      </c>
      <c r="B122" s="3">
        <v>267.3</v>
      </c>
      <c r="C122" s="82">
        <f t="shared" si="2"/>
        <v>668.25</v>
      </c>
      <c r="D122">
        <f t="shared" si="3"/>
        <v>467.77499999999998</v>
      </c>
      <c r="E122" s="3"/>
      <c r="F122" s="107"/>
      <c r="G122" s="3"/>
      <c r="I122" s="108"/>
    </row>
    <row r="123" spans="1:9">
      <c r="A123" s="4">
        <v>40665.302777777775</v>
      </c>
      <c r="B123" s="3">
        <v>267.3</v>
      </c>
      <c r="C123" s="82">
        <f t="shared" si="2"/>
        <v>668.25</v>
      </c>
      <c r="D123">
        <f t="shared" si="3"/>
        <v>467.77499999999998</v>
      </c>
      <c r="E123" s="3"/>
      <c r="F123" s="107"/>
      <c r="G123" s="3"/>
      <c r="I123" s="108"/>
    </row>
    <row r="124" spans="1:9">
      <c r="A124" s="4">
        <v>40665.313888888886</v>
      </c>
      <c r="B124" s="3">
        <v>267.3</v>
      </c>
      <c r="C124" s="82">
        <f t="shared" si="2"/>
        <v>668.25</v>
      </c>
      <c r="D124">
        <f t="shared" si="3"/>
        <v>467.77499999999998</v>
      </c>
      <c r="E124" s="3"/>
      <c r="F124" s="107"/>
      <c r="G124" s="3"/>
      <c r="I124" s="108"/>
    </row>
    <row r="125" spans="1:9">
      <c r="A125" s="4">
        <v>40665.314583333333</v>
      </c>
      <c r="B125" s="3">
        <v>267.3</v>
      </c>
      <c r="C125" s="82">
        <f t="shared" si="2"/>
        <v>668.25</v>
      </c>
      <c r="D125">
        <f t="shared" si="3"/>
        <v>467.77499999999998</v>
      </c>
      <c r="E125" s="3"/>
      <c r="F125" s="107"/>
      <c r="G125" s="3"/>
      <c r="I125" s="108"/>
    </row>
    <row r="126" spans="1:9">
      <c r="A126" s="4">
        <v>40665.328472222223</v>
      </c>
      <c r="B126" s="3">
        <v>267.3</v>
      </c>
      <c r="C126" s="82">
        <f t="shared" si="2"/>
        <v>668.25</v>
      </c>
      <c r="D126">
        <f t="shared" si="3"/>
        <v>467.77499999999998</v>
      </c>
      <c r="E126" s="3"/>
      <c r="F126" s="107"/>
      <c r="G126" s="3"/>
      <c r="I126" s="108"/>
    </row>
    <row r="127" spans="1:9">
      <c r="A127" s="4">
        <v>40665.347222222219</v>
      </c>
      <c r="B127" s="3">
        <v>264.10000000000002</v>
      </c>
      <c r="C127" s="82">
        <f t="shared" si="2"/>
        <v>660.25</v>
      </c>
      <c r="D127">
        <f t="shared" si="3"/>
        <v>462.17500000000001</v>
      </c>
      <c r="E127" s="3"/>
      <c r="F127" s="107"/>
      <c r="G127" s="3"/>
      <c r="I127" s="108"/>
    </row>
    <row r="128" spans="1:9">
      <c r="A128" s="4">
        <v>40665.357638888891</v>
      </c>
      <c r="B128" s="3">
        <v>264.10000000000002</v>
      </c>
      <c r="C128" s="82">
        <f t="shared" si="2"/>
        <v>660.25</v>
      </c>
      <c r="D128">
        <f t="shared" si="3"/>
        <v>462.17500000000001</v>
      </c>
      <c r="E128" s="3"/>
      <c r="F128" s="107"/>
      <c r="G128" s="3"/>
      <c r="I128" s="108"/>
    </row>
    <row r="129" spans="1:9">
      <c r="A129" s="4">
        <v>40665.369444444441</v>
      </c>
      <c r="B129" s="3">
        <v>264.10000000000002</v>
      </c>
      <c r="C129" s="82">
        <f t="shared" si="2"/>
        <v>660.25</v>
      </c>
      <c r="D129">
        <f t="shared" si="3"/>
        <v>462.17500000000001</v>
      </c>
      <c r="E129" s="3"/>
      <c r="F129" s="107"/>
      <c r="G129" s="3"/>
      <c r="I129" s="108"/>
    </row>
    <row r="130" spans="1:9">
      <c r="A130" s="4">
        <v>40665.375694444447</v>
      </c>
      <c r="B130" s="3">
        <v>264.10000000000002</v>
      </c>
      <c r="C130" s="82">
        <f t="shared" si="2"/>
        <v>660.25</v>
      </c>
      <c r="D130">
        <f t="shared" si="3"/>
        <v>462.17500000000001</v>
      </c>
      <c r="E130" s="3"/>
      <c r="F130" s="107"/>
      <c r="G130" s="3"/>
      <c r="I130" s="108"/>
    </row>
    <row r="131" spans="1:9">
      <c r="A131" s="4">
        <v>40665.386111111111</v>
      </c>
      <c r="B131" s="3">
        <v>264.10000000000002</v>
      </c>
      <c r="C131" s="82">
        <f t="shared" si="2"/>
        <v>660.25</v>
      </c>
      <c r="D131">
        <f t="shared" si="3"/>
        <v>462.17500000000001</v>
      </c>
      <c r="E131" s="3"/>
      <c r="F131" s="107"/>
      <c r="G131" s="3"/>
      <c r="I131" s="108"/>
    </row>
    <row r="132" spans="1:9">
      <c r="A132" s="4">
        <v>40665.401388888888</v>
      </c>
      <c r="B132" s="3">
        <v>260.8</v>
      </c>
      <c r="C132" s="82">
        <f t="shared" si="2"/>
        <v>652</v>
      </c>
      <c r="D132">
        <f t="shared" si="3"/>
        <v>456.4</v>
      </c>
      <c r="E132" s="3"/>
      <c r="F132" s="107"/>
      <c r="G132" s="3"/>
      <c r="I132" s="108"/>
    </row>
    <row r="133" spans="1:9">
      <c r="A133" s="4">
        <v>40665.411111111112</v>
      </c>
      <c r="B133" s="3">
        <v>264.10000000000002</v>
      </c>
      <c r="C133" s="82">
        <f t="shared" ref="C133:C196" si="4">B133*2.5</f>
        <v>660.25</v>
      </c>
      <c r="D133">
        <f t="shared" ref="D133:D196" si="5">AVERAGE(B133:C133)</f>
        <v>462.17500000000001</v>
      </c>
      <c r="E133" s="3"/>
      <c r="F133" s="107"/>
      <c r="G133" s="3"/>
      <c r="I133" s="108"/>
    </row>
    <row r="134" spans="1:9">
      <c r="A134" s="4">
        <v>40665.418055555558</v>
      </c>
      <c r="B134" s="3">
        <v>260.8</v>
      </c>
      <c r="C134" s="82">
        <f t="shared" si="4"/>
        <v>652</v>
      </c>
      <c r="D134">
        <f t="shared" si="5"/>
        <v>456.4</v>
      </c>
      <c r="E134" s="3"/>
      <c r="F134" s="107"/>
      <c r="G134" s="3"/>
      <c r="I134" s="108"/>
    </row>
    <row r="135" spans="1:9">
      <c r="A135" s="4">
        <v>40665.421527777777</v>
      </c>
      <c r="C135" s="82">
        <f t="shared" si="4"/>
        <v>0</v>
      </c>
      <c r="D135">
        <f t="shared" si="5"/>
        <v>0</v>
      </c>
      <c r="E135" s="3"/>
      <c r="F135" s="107"/>
      <c r="G135" s="3"/>
      <c r="I135" s="108"/>
    </row>
    <row r="136" spans="1:9">
      <c r="A136" s="4">
        <v>40665.431944444441</v>
      </c>
      <c r="B136" s="3">
        <v>260.8</v>
      </c>
      <c r="C136" s="82">
        <f t="shared" si="4"/>
        <v>652</v>
      </c>
      <c r="D136">
        <f t="shared" si="5"/>
        <v>456.4</v>
      </c>
      <c r="E136" s="3"/>
      <c r="F136" s="107"/>
      <c r="G136" s="3"/>
      <c r="I136" s="108"/>
    </row>
    <row r="137" spans="1:9">
      <c r="A137" s="4">
        <v>40665.442361111112</v>
      </c>
      <c r="B137" s="3">
        <v>260.8</v>
      </c>
      <c r="C137" s="82">
        <f t="shared" si="4"/>
        <v>652</v>
      </c>
      <c r="D137">
        <f t="shared" si="5"/>
        <v>456.4</v>
      </c>
      <c r="E137" s="3"/>
      <c r="F137" s="107"/>
      <c r="G137" s="3"/>
      <c r="I137" s="108"/>
    </row>
    <row r="138" spans="1:9">
      <c r="A138" s="4">
        <v>40665.45416666667</v>
      </c>
      <c r="B138" s="3">
        <v>260.8</v>
      </c>
      <c r="C138" s="82">
        <f t="shared" si="4"/>
        <v>652</v>
      </c>
      <c r="D138">
        <f t="shared" si="5"/>
        <v>456.4</v>
      </c>
      <c r="E138" s="3"/>
      <c r="F138" s="107"/>
      <c r="G138" s="3"/>
      <c r="I138" s="108"/>
    </row>
    <row r="139" spans="1:9">
      <c r="A139" s="4">
        <v>40665.459027777775</v>
      </c>
      <c r="B139" s="3">
        <v>260.8</v>
      </c>
      <c r="C139" s="82">
        <f t="shared" si="4"/>
        <v>652</v>
      </c>
      <c r="D139">
        <f t="shared" si="5"/>
        <v>456.4</v>
      </c>
      <c r="E139" s="3"/>
      <c r="F139" s="107"/>
      <c r="G139" s="3"/>
      <c r="I139" s="108"/>
    </row>
    <row r="140" spans="1:9">
      <c r="A140" s="4">
        <v>40665.469444444447</v>
      </c>
      <c r="B140" s="3">
        <v>257.7</v>
      </c>
      <c r="C140" s="82">
        <f t="shared" si="4"/>
        <v>644.25</v>
      </c>
      <c r="D140">
        <f t="shared" si="5"/>
        <v>450.97500000000002</v>
      </c>
      <c r="E140" s="3"/>
      <c r="F140" s="107"/>
      <c r="G140" s="3"/>
      <c r="I140" s="108"/>
    </row>
    <row r="141" spans="1:9">
      <c r="A141" s="4">
        <v>40665.479861111111</v>
      </c>
      <c r="B141" s="3">
        <v>257.7</v>
      </c>
      <c r="C141" s="82">
        <f t="shared" si="4"/>
        <v>644.25</v>
      </c>
      <c r="D141">
        <f t="shared" si="5"/>
        <v>450.97500000000002</v>
      </c>
      <c r="E141" s="3"/>
      <c r="F141" s="107"/>
      <c r="G141" s="3"/>
      <c r="I141" s="108"/>
    </row>
    <row r="142" spans="1:9">
      <c r="A142" s="4">
        <v>40665.490277777775</v>
      </c>
      <c r="B142" s="3">
        <v>257.7</v>
      </c>
      <c r="C142" s="82">
        <f t="shared" si="4"/>
        <v>644.25</v>
      </c>
      <c r="D142">
        <f t="shared" si="5"/>
        <v>450.97500000000002</v>
      </c>
      <c r="E142" s="3"/>
      <c r="F142" s="107"/>
      <c r="G142" s="3"/>
      <c r="I142" s="108"/>
    </row>
    <row r="143" spans="1:9">
      <c r="A143" s="4">
        <v>40665.506944444445</v>
      </c>
      <c r="B143" s="3">
        <v>257.7</v>
      </c>
      <c r="C143" s="82">
        <f t="shared" si="4"/>
        <v>644.25</v>
      </c>
      <c r="D143">
        <f t="shared" si="5"/>
        <v>450.97500000000002</v>
      </c>
      <c r="E143" s="3"/>
      <c r="F143" s="107"/>
      <c r="G143" s="3"/>
      <c r="I143" s="108"/>
    </row>
    <row r="144" spans="1:9">
      <c r="A144" s="4">
        <v>40665.511111111111</v>
      </c>
      <c r="B144" s="3">
        <v>257.7</v>
      </c>
      <c r="C144" s="82">
        <f t="shared" si="4"/>
        <v>644.25</v>
      </c>
      <c r="D144">
        <f t="shared" si="5"/>
        <v>450.97500000000002</v>
      </c>
      <c r="E144" s="3"/>
      <c r="F144" s="107"/>
      <c r="G144" s="3"/>
      <c r="I144" s="108"/>
    </row>
    <row r="145" spans="1:9">
      <c r="A145" s="4">
        <v>40665.521527777775</v>
      </c>
      <c r="B145" s="3">
        <v>257.7</v>
      </c>
      <c r="C145" s="82">
        <f t="shared" si="4"/>
        <v>644.25</v>
      </c>
      <c r="D145">
        <f t="shared" si="5"/>
        <v>450.97500000000002</v>
      </c>
      <c r="E145" s="3"/>
      <c r="F145" s="107"/>
      <c r="G145" s="3"/>
      <c r="I145" s="108"/>
    </row>
    <row r="146" spans="1:9">
      <c r="A146" s="4">
        <v>40665.531944444447</v>
      </c>
      <c r="B146" s="3">
        <v>257.7</v>
      </c>
      <c r="C146" s="82">
        <f t="shared" si="4"/>
        <v>644.25</v>
      </c>
      <c r="D146">
        <f t="shared" si="5"/>
        <v>450.97500000000002</v>
      </c>
      <c r="E146" s="3"/>
      <c r="F146" s="107"/>
      <c r="G146" s="3"/>
      <c r="I146" s="108"/>
    </row>
    <row r="147" spans="1:9">
      <c r="A147" s="4">
        <v>40665.542361111111</v>
      </c>
      <c r="B147" s="3">
        <v>254.5</v>
      </c>
      <c r="C147" s="82">
        <f t="shared" si="4"/>
        <v>636.25</v>
      </c>
      <c r="D147">
        <f t="shared" si="5"/>
        <v>445.375</v>
      </c>
      <c r="E147" s="3"/>
      <c r="F147" s="107"/>
      <c r="G147" s="3"/>
      <c r="I147" s="108"/>
    </row>
    <row r="148" spans="1:9">
      <c r="A148" s="4">
        <v>40665.552777777775</v>
      </c>
      <c r="B148" s="3">
        <v>254.5</v>
      </c>
      <c r="C148" s="82">
        <f t="shared" si="4"/>
        <v>636.25</v>
      </c>
      <c r="D148">
        <f t="shared" si="5"/>
        <v>445.375</v>
      </c>
      <c r="E148" s="3"/>
      <c r="F148" s="107"/>
      <c r="G148" s="3"/>
      <c r="I148" s="108"/>
    </row>
    <row r="149" spans="1:9">
      <c r="A149" s="4">
        <v>40665.565972222219</v>
      </c>
      <c r="B149" s="3">
        <v>254.5</v>
      </c>
      <c r="C149" s="82">
        <f t="shared" si="4"/>
        <v>636.25</v>
      </c>
      <c r="D149">
        <f t="shared" si="5"/>
        <v>445.375</v>
      </c>
      <c r="E149" s="3"/>
      <c r="F149" s="107"/>
      <c r="G149" s="3"/>
      <c r="I149" s="108"/>
    </row>
    <row r="150" spans="1:9">
      <c r="A150" s="4">
        <v>40665.573611111111</v>
      </c>
      <c r="B150" s="3">
        <v>251.4</v>
      </c>
      <c r="C150" s="82">
        <f t="shared" si="4"/>
        <v>628.5</v>
      </c>
      <c r="D150">
        <f t="shared" si="5"/>
        <v>439.95</v>
      </c>
      <c r="E150" s="3"/>
      <c r="F150" s="107"/>
      <c r="G150" s="3"/>
      <c r="I150" s="108"/>
    </row>
    <row r="151" spans="1:9">
      <c r="A151" s="4">
        <v>40665.584027777775</v>
      </c>
      <c r="B151" s="3">
        <v>251.4</v>
      </c>
      <c r="C151" s="82">
        <f t="shared" si="4"/>
        <v>628.5</v>
      </c>
      <c r="D151">
        <f t="shared" si="5"/>
        <v>439.95</v>
      </c>
      <c r="E151" s="3"/>
      <c r="F151" s="107"/>
      <c r="G151" s="3"/>
      <c r="I151" s="108"/>
    </row>
    <row r="152" spans="1:9">
      <c r="A152" s="4">
        <v>40665.594444444447</v>
      </c>
      <c r="B152" s="3">
        <v>251.4</v>
      </c>
      <c r="C152" s="82">
        <f t="shared" si="4"/>
        <v>628.5</v>
      </c>
      <c r="D152">
        <f t="shared" si="5"/>
        <v>439.95</v>
      </c>
      <c r="E152" s="3"/>
      <c r="F152" s="107"/>
      <c r="G152" s="3"/>
      <c r="I152" s="108"/>
    </row>
    <row r="153" spans="1:9">
      <c r="A153" s="4">
        <v>40665.604861111111</v>
      </c>
      <c r="B153" s="3">
        <v>251.4</v>
      </c>
      <c r="C153" s="82">
        <f t="shared" si="4"/>
        <v>628.5</v>
      </c>
      <c r="D153">
        <f t="shared" si="5"/>
        <v>439.95</v>
      </c>
      <c r="E153" s="3"/>
      <c r="F153" s="107"/>
      <c r="G153" s="3"/>
      <c r="I153" s="108"/>
    </row>
    <row r="154" spans="1:9">
      <c r="A154" s="4">
        <v>40665.615277777775</v>
      </c>
      <c r="B154" s="3">
        <v>251.4</v>
      </c>
      <c r="C154" s="82">
        <f t="shared" si="4"/>
        <v>628.5</v>
      </c>
      <c r="D154">
        <f t="shared" si="5"/>
        <v>439.95</v>
      </c>
      <c r="E154" s="3"/>
      <c r="F154" s="107"/>
      <c r="G154" s="3"/>
      <c r="I154" s="108"/>
    </row>
    <row r="155" spans="1:9">
      <c r="A155" s="4">
        <v>40665.626388888886</v>
      </c>
      <c r="B155" s="3">
        <v>251.4</v>
      </c>
      <c r="C155" s="82">
        <f t="shared" si="4"/>
        <v>628.5</v>
      </c>
      <c r="D155">
        <f t="shared" si="5"/>
        <v>439.95</v>
      </c>
      <c r="E155" s="3"/>
      <c r="F155" s="107"/>
      <c r="G155" s="3"/>
      <c r="I155" s="108"/>
    </row>
    <row r="156" spans="1:9">
      <c r="A156" s="4">
        <v>40665.636111111111</v>
      </c>
      <c r="B156" s="3">
        <v>248.3</v>
      </c>
      <c r="C156" s="82">
        <f t="shared" si="4"/>
        <v>620.75</v>
      </c>
      <c r="D156">
        <f t="shared" si="5"/>
        <v>434.52499999999998</v>
      </c>
      <c r="E156" s="3"/>
      <c r="F156" s="107"/>
      <c r="G156" s="3"/>
      <c r="I156" s="108"/>
    </row>
    <row r="157" spans="1:9">
      <c r="A157" s="4">
        <v>40665.646527777775</v>
      </c>
      <c r="B157" s="3">
        <v>251.4</v>
      </c>
      <c r="C157" s="82">
        <f t="shared" si="4"/>
        <v>628.5</v>
      </c>
      <c r="D157">
        <f t="shared" si="5"/>
        <v>439.95</v>
      </c>
      <c r="E157" s="3"/>
      <c r="F157" s="107"/>
      <c r="G157" s="3"/>
      <c r="I157" s="108"/>
    </row>
    <row r="158" spans="1:9">
      <c r="A158" s="4">
        <v>40665.656944444447</v>
      </c>
      <c r="B158" s="3">
        <v>248.3</v>
      </c>
      <c r="C158" s="82">
        <f t="shared" si="4"/>
        <v>620.75</v>
      </c>
      <c r="D158">
        <f t="shared" si="5"/>
        <v>434.52499999999998</v>
      </c>
      <c r="E158" s="3"/>
      <c r="F158" s="107"/>
      <c r="G158" s="3"/>
      <c r="I158" s="108"/>
    </row>
    <row r="159" spans="1:9">
      <c r="A159" s="4">
        <v>40665.667361111111</v>
      </c>
      <c r="B159" s="3">
        <v>251.4</v>
      </c>
      <c r="C159" s="82">
        <f t="shared" si="4"/>
        <v>628.5</v>
      </c>
      <c r="D159">
        <f t="shared" si="5"/>
        <v>439.95</v>
      </c>
      <c r="E159" s="3"/>
      <c r="F159" s="107"/>
      <c r="G159" s="3"/>
      <c r="I159" s="108"/>
    </row>
    <row r="160" spans="1:9">
      <c r="A160" s="4">
        <v>40665.67083333333</v>
      </c>
      <c r="C160" s="82">
        <f t="shared" si="4"/>
        <v>0</v>
      </c>
      <c r="D160">
        <f t="shared" si="5"/>
        <v>0</v>
      </c>
      <c r="E160" s="3"/>
      <c r="F160" s="107"/>
      <c r="G160" s="3"/>
      <c r="I160" s="108"/>
    </row>
    <row r="161" spans="1:9">
      <c r="A161" s="4">
        <v>40665.679166666669</v>
      </c>
      <c r="B161" s="3">
        <v>251.4</v>
      </c>
      <c r="C161" s="82">
        <f t="shared" si="4"/>
        <v>628.5</v>
      </c>
      <c r="D161">
        <f t="shared" si="5"/>
        <v>439.95</v>
      </c>
      <c r="E161" s="3"/>
      <c r="F161" s="107"/>
      <c r="G161" s="3"/>
      <c r="I161" s="108"/>
    </row>
    <row r="162" spans="1:9">
      <c r="A162" s="4">
        <v>40665.688194444447</v>
      </c>
      <c r="B162" s="3">
        <v>251.4</v>
      </c>
      <c r="C162" s="82">
        <f t="shared" si="4"/>
        <v>628.5</v>
      </c>
      <c r="D162">
        <f t="shared" si="5"/>
        <v>439.95</v>
      </c>
      <c r="E162" s="3"/>
      <c r="F162" s="107"/>
      <c r="G162" s="3"/>
      <c r="I162" s="108"/>
    </row>
    <row r="163" spans="1:9">
      <c r="A163" s="4">
        <v>40665.698611111111</v>
      </c>
      <c r="B163" s="3">
        <v>251.4</v>
      </c>
      <c r="C163" s="82">
        <f t="shared" si="4"/>
        <v>628.5</v>
      </c>
      <c r="D163">
        <f t="shared" si="5"/>
        <v>439.95</v>
      </c>
      <c r="E163" s="3"/>
      <c r="F163" s="107"/>
      <c r="G163" s="3"/>
      <c r="I163" s="108"/>
    </row>
    <row r="164" spans="1:9">
      <c r="A164" s="4">
        <v>40665.709027777775</v>
      </c>
      <c r="B164" s="3">
        <v>251.4</v>
      </c>
      <c r="C164" s="82">
        <f t="shared" si="4"/>
        <v>628.5</v>
      </c>
      <c r="D164">
        <f t="shared" si="5"/>
        <v>439.95</v>
      </c>
      <c r="E164" s="3"/>
      <c r="F164" s="107"/>
      <c r="G164" s="3"/>
      <c r="I164" s="108"/>
    </row>
    <row r="165" spans="1:9">
      <c r="A165" s="4">
        <v>40665.719444444447</v>
      </c>
      <c r="B165" s="3">
        <v>254.5</v>
      </c>
      <c r="C165" s="82">
        <f t="shared" si="4"/>
        <v>636.25</v>
      </c>
      <c r="D165">
        <f t="shared" si="5"/>
        <v>445.375</v>
      </c>
      <c r="E165" s="3"/>
      <c r="F165" s="107"/>
      <c r="G165" s="3"/>
      <c r="I165" s="108"/>
    </row>
    <row r="166" spans="1:9">
      <c r="A166" s="4">
        <v>40665.729861111111</v>
      </c>
      <c r="B166" s="3">
        <v>254.5</v>
      </c>
      <c r="C166" s="82">
        <f t="shared" si="4"/>
        <v>636.25</v>
      </c>
      <c r="D166">
        <f t="shared" si="5"/>
        <v>445.375</v>
      </c>
      <c r="E166" s="3"/>
      <c r="F166" s="107"/>
      <c r="G166" s="3"/>
      <c r="I166" s="108"/>
    </row>
    <row r="167" spans="1:9">
      <c r="A167" s="4">
        <v>40665.740277777775</v>
      </c>
      <c r="B167" s="3">
        <v>257.7</v>
      </c>
      <c r="C167" s="82">
        <f t="shared" si="4"/>
        <v>644.25</v>
      </c>
      <c r="D167">
        <f t="shared" si="5"/>
        <v>450.97500000000002</v>
      </c>
      <c r="E167" s="3"/>
      <c r="F167" s="107"/>
      <c r="G167" s="3"/>
      <c r="I167" s="108"/>
    </row>
    <row r="168" spans="1:9">
      <c r="A168" s="4">
        <v>40665.750694444447</v>
      </c>
      <c r="B168" s="3">
        <v>257.7</v>
      </c>
      <c r="C168" s="82">
        <f t="shared" si="4"/>
        <v>644.25</v>
      </c>
      <c r="D168">
        <f t="shared" si="5"/>
        <v>450.97500000000002</v>
      </c>
      <c r="E168" s="3"/>
      <c r="F168" s="107"/>
      <c r="G168" s="3"/>
      <c r="I168" s="108"/>
    </row>
    <row r="169" spans="1:9">
      <c r="A169" s="4">
        <v>40665.761111111111</v>
      </c>
      <c r="B169" s="3">
        <v>257.7</v>
      </c>
      <c r="C169" s="82">
        <f t="shared" si="4"/>
        <v>644.25</v>
      </c>
      <c r="D169">
        <f t="shared" si="5"/>
        <v>450.97500000000002</v>
      </c>
      <c r="E169" s="3"/>
      <c r="F169" s="107"/>
      <c r="G169" s="3"/>
      <c r="I169" s="108"/>
    </row>
    <row r="170" spans="1:9">
      <c r="A170" s="4">
        <v>40665.774305555555</v>
      </c>
      <c r="B170" s="3">
        <v>264.10000000000002</v>
      </c>
      <c r="C170" s="82">
        <f t="shared" si="4"/>
        <v>660.25</v>
      </c>
      <c r="D170">
        <f t="shared" si="5"/>
        <v>462.17500000000001</v>
      </c>
      <c r="E170" s="3"/>
      <c r="F170" s="107"/>
      <c r="G170" s="3"/>
      <c r="I170" s="108"/>
    </row>
    <row r="171" spans="1:9">
      <c r="A171" s="4">
        <v>40665.781944444447</v>
      </c>
      <c r="B171" s="3">
        <v>264.10000000000002</v>
      </c>
      <c r="C171" s="82">
        <f t="shared" si="4"/>
        <v>660.25</v>
      </c>
      <c r="D171">
        <f t="shared" si="5"/>
        <v>462.17500000000001</v>
      </c>
      <c r="E171" s="3"/>
      <c r="F171" s="107"/>
      <c r="G171" s="3"/>
      <c r="I171" s="108"/>
    </row>
    <row r="172" spans="1:9">
      <c r="A172" s="4">
        <v>40665.792361111111</v>
      </c>
      <c r="B172" s="3">
        <v>264.10000000000002</v>
      </c>
      <c r="C172" s="82">
        <f t="shared" si="4"/>
        <v>660.25</v>
      </c>
      <c r="D172">
        <f t="shared" si="5"/>
        <v>462.17500000000001</v>
      </c>
      <c r="E172" s="3"/>
      <c r="F172" s="107"/>
      <c r="G172" s="3"/>
      <c r="I172" s="108"/>
    </row>
    <row r="173" spans="1:9">
      <c r="A173" s="4">
        <v>40665.802777777775</v>
      </c>
      <c r="B173" s="3">
        <v>267.3</v>
      </c>
      <c r="C173" s="82">
        <f t="shared" si="4"/>
        <v>668.25</v>
      </c>
      <c r="D173">
        <f t="shared" si="5"/>
        <v>467.77499999999998</v>
      </c>
      <c r="E173" s="3"/>
      <c r="F173" s="107"/>
      <c r="G173" s="3"/>
      <c r="I173" s="108"/>
    </row>
    <row r="174" spans="1:9">
      <c r="A174" s="4">
        <v>40665.813194444447</v>
      </c>
      <c r="B174" s="3">
        <v>267.3</v>
      </c>
      <c r="C174" s="82">
        <f t="shared" si="4"/>
        <v>668.25</v>
      </c>
      <c r="D174">
        <f t="shared" si="5"/>
        <v>467.77499999999998</v>
      </c>
      <c r="E174" s="3"/>
      <c r="F174" s="107"/>
      <c r="G174" s="3"/>
      <c r="I174" s="108"/>
    </row>
    <row r="175" spans="1:9">
      <c r="A175" s="4">
        <v>40665.82916666667</v>
      </c>
      <c r="B175" s="3">
        <v>270.5</v>
      </c>
      <c r="C175" s="82">
        <f t="shared" si="4"/>
        <v>676.25</v>
      </c>
      <c r="D175">
        <f t="shared" si="5"/>
        <v>473.375</v>
      </c>
      <c r="E175" s="3"/>
      <c r="F175" s="107"/>
      <c r="G175" s="3"/>
      <c r="I175" s="108"/>
    </row>
    <row r="176" spans="1:9">
      <c r="A176" s="4">
        <v>40665.834027777775</v>
      </c>
      <c r="B176" s="3">
        <v>273.8</v>
      </c>
      <c r="C176" s="82">
        <f t="shared" si="4"/>
        <v>684.5</v>
      </c>
      <c r="D176">
        <f t="shared" si="5"/>
        <v>479.15</v>
      </c>
      <c r="E176" s="3"/>
      <c r="F176" s="107"/>
      <c r="G176" s="3"/>
      <c r="I176" s="108"/>
    </row>
    <row r="177" spans="1:9">
      <c r="A177" s="4">
        <v>40665.84652777778</v>
      </c>
      <c r="B177" s="3">
        <v>273.8</v>
      </c>
      <c r="C177" s="82">
        <f t="shared" si="4"/>
        <v>684.5</v>
      </c>
      <c r="D177">
        <f t="shared" si="5"/>
        <v>479.15</v>
      </c>
      <c r="E177" s="3"/>
      <c r="F177" s="107"/>
      <c r="G177" s="3"/>
      <c r="I177" s="108"/>
    </row>
    <row r="178" spans="1:9">
      <c r="A178" s="4">
        <v>40665.855555555558</v>
      </c>
      <c r="B178" s="3">
        <v>277.10000000000002</v>
      </c>
      <c r="C178" s="82">
        <f t="shared" si="4"/>
        <v>692.75</v>
      </c>
      <c r="D178">
        <f t="shared" si="5"/>
        <v>484.92500000000001</v>
      </c>
      <c r="E178" s="3"/>
      <c r="F178" s="107"/>
      <c r="G178" s="3"/>
      <c r="I178" s="108"/>
    </row>
    <row r="179" spans="1:9">
      <c r="A179" s="4">
        <v>40665.865277777775</v>
      </c>
      <c r="B179" s="3">
        <v>277.10000000000002</v>
      </c>
      <c r="C179" s="82">
        <f t="shared" si="4"/>
        <v>692.75</v>
      </c>
      <c r="D179">
        <f t="shared" si="5"/>
        <v>484.92500000000001</v>
      </c>
      <c r="E179" s="3"/>
      <c r="F179" s="107"/>
      <c r="G179" s="3"/>
      <c r="I179" s="108"/>
    </row>
    <row r="180" spans="1:9">
      <c r="A180" s="4">
        <v>40665.875694444447</v>
      </c>
      <c r="B180" s="3">
        <v>280.5</v>
      </c>
      <c r="C180" s="82">
        <f t="shared" si="4"/>
        <v>701.25</v>
      </c>
      <c r="D180">
        <f t="shared" si="5"/>
        <v>490.875</v>
      </c>
      <c r="E180" s="3"/>
      <c r="F180" s="107"/>
      <c r="G180" s="3"/>
      <c r="I180" s="108"/>
    </row>
    <row r="181" spans="1:9">
      <c r="A181" s="4">
        <v>40665.886111111111</v>
      </c>
      <c r="B181" s="3">
        <v>280.5</v>
      </c>
      <c r="C181" s="82">
        <f t="shared" si="4"/>
        <v>701.25</v>
      </c>
      <c r="D181">
        <f t="shared" si="5"/>
        <v>490.875</v>
      </c>
      <c r="E181" s="3"/>
      <c r="F181" s="107"/>
      <c r="G181" s="3"/>
      <c r="I181" s="108"/>
    </row>
    <row r="182" spans="1:9">
      <c r="A182" s="4">
        <v>40665.902777777781</v>
      </c>
      <c r="B182" s="3">
        <v>280.5</v>
      </c>
      <c r="C182" s="82">
        <f t="shared" si="4"/>
        <v>701.25</v>
      </c>
      <c r="D182">
        <f t="shared" si="5"/>
        <v>490.875</v>
      </c>
      <c r="E182" s="3"/>
      <c r="F182" s="107"/>
      <c r="G182" s="3"/>
      <c r="I182" s="108"/>
    </row>
    <row r="183" spans="1:9">
      <c r="A183" s="4">
        <v>40665.906944444447</v>
      </c>
      <c r="B183" s="3">
        <v>283.8</v>
      </c>
      <c r="C183" s="82">
        <f t="shared" si="4"/>
        <v>709.5</v>
      </c>
      <c r="D183">
        <f t="shared" si="5"/>
        <v>496.65</v>
      </c>
      <c r="E183" s="3"/>
      <c r="F183" s="107"/>
      <c r="G183" s="3"/>
      <c r="I183" s="108"/>
    </row>
    <row r="184" spans="1:9">
      <c r="A184" s="4">
        <v>40665.922222222223</v>
      </c>
      <c r="B184" s="3">
        <v>280.5</v>
      </c>
      <c r="C184" s="82">
        <f t="shared" si="4"/>
        <v>701.25</v>
      </c>
      <c r="D184">
        <f t="shared" si="5"/>
        <v>490.875</v>
      </c>
      <c r="E184" s="3"/>
      <c r="F184" s="107"/>
      <c r="G184" s="3"/>
      <c r="I184" s="108"/>
    </row>
    <row r="185" spans="1:9">
      <c r="A185" s="4">
        <v>40665.95208333333</v>
      </c>
      <c r="B185" s="3">
        <v>287.2</v>
      </c>
      <c r="C185" s="82">
        <f t="shared" si="4"/>
        <v>718</v>
      </c>
      <c r="D185">
        <f t="shared" si="5"/>
        <v>502.6</v>
      </c>
      <c r="E185" s="3"/>
      <c r="F185" s="107"/>
      <c r="G185" s="3"/>
      <c r="I185" s="108"/>
    </row>
    <row r="186" spans="1:9">
      <c r="A186" s="4">
        <v>40665.952777777777</v>
      </c>
      <c r="B186" s="3">
        <v>283.8</v>
      </c>
      <c r="C186" s="82">
        <f t="shared" si="4"/>
        <v>709.5</v>
      </c>
      <c r="D186">
        <f t="shared" si="5"/>
        <v>496.65</v>
      </c>
      <c r="E186" s="3"/>
      <c r="F186" s="107"/>
      <c r="G186" s="3"/>
      <c r="I186" s="108"/>
    </row>
    <row r="187" spans="1:9">
      <c r="A187" s="4">
        <v>40665.980555555558</v>
      </c>
      <c r="B187" s="3">
        <v>287.2</v>
      </c>
      <c r="C187" s="82">
        <f t="shared" si="4"/>
        <v>718</v>
      </c>
      <c r="D187">
        <f t="shared" si="5"/>
        <v>502.6</v>
      </c>
      <c r="E187" s="3"/>
      <c r="F187" s="107"/>
      <c r="G187" s="3"/>
      <c r="I187" s="108"/>
    </row>
    <row r="188" spans="1:9">
      <c r="A188" s="4">
        <v>40665.981249999997</v>
      </c>
      <c r="B188" s="3">
        <v>287.2</v>
      </c>
      <c r="C188" s="82">
        <f t="shared" si="4"/>
        <v>718</v>
      </c>
      <c r="D188">
        <f t="shared" si="5"/>
        <v>502.6</v>
      </c>
      <c r="E188" s="3"/>
      <c r="F188" s="107"/>
      <c r="G188" s="3"/>
      <c r="I188" s="108"/>
    </row>
    <row r="189" spans="1:9">
      <c r="A189" s="4">
        <v>40666.056944444441</v>
      </c>
      <c r="B189" s="3">
        <v>287.2</v>
      </c>
      <c r="C189" s="82">
        <f t="shared" si="4"/>
        <v>718</v>
      </c>
      <c r="D189">
        <f t="shared" si="5"/>
        <v>502.6</v>
      </c>
      <c r="E189" s="3"/>
      <c r="F189" s="107"/>
      <c r="G189" s="3"/>
      <c r="I189" s="108"/>
    </row>
    <row r="190" spans="1:9">
      <c r="A190" s="4">
        <v>40666.058333333334</v>
      </c>
      <c r="B190" s="3">
        <v>287.2</v>
      </c>
      <c r="C190" s="82">
        <f t="shared" si="4"/>
        <v>718</v>
      </c>
      <c r="D190">
        <f t="shared" si="5"/>
        <v>502.6</v>
      </c>
      <c r="E190" s="3"/>
      <c r="F190" s="107"/>
      <c r="G190" s="3"/>
      <c r="I190" s="108"/>
    </row>
    <row r="191" spans="1:9">
      <c r="A191" s="4">
        <v>40666.059027777781</v>
      </c>
      <c r="B191" s="3">
        <v>287.2</v>
      </c>
      <c r="C191" s="82">
        <f t="shared" si="4"/>
        <v>718</v>
      </c>
      <c r="D191">
        <f t="shared" si="5"/>
        <v>502.6</v>
      </c>
      <c r="E191" s="3"/>
      <c r="F191" s="107"/>
      <c r="G191" s="3"/>
      <c r="I191" s="108"/>
    </row>
    <row r="192" spans="1:9">
      <c r="A192" s="4">
        <v>40666.05972222222</v>
      </c>
      <c r="B192" s="3">
        <v>287.2</v>
      </c>
      <c r="C192" s="82">
        <f t="shared" si="4"/>
        <v>718</v>
      </c>
      <c r="D192">
        <f t="shared" si="5"/>
        <v>502.6</v>
      </c>
      <c r="E192" s="3"/>
      <c r="F192" s="107"/>
      <c r="G192" s="3"/>
      <c r="I192" s="108"/>
    </row>
    <row r="193" spans="1:9">
      <c r="A193" s="4">
        <v>40666.060416666667</v>
      </c>
      <c r="B193" s="3">
        <v>290.60000000000002</v>
      </c>
      <c r="C193" s="82">
        <f t="shared" si="4"/>
        <v>726.5</v>
      </c>
      <c r="D193">
        <f t="shared" si="5"/>
        <v>508.55</v>
      </c>
      <c r="E193" s="3"/>
      <c r="F193" s="107"/>
      <c r="G193" s="3"/>
      <c r="I193" s="108"/>
    </row>
    <row r="194" spans="1:9">
      <c r="A194" s="4">
        <v>40666.068749999999</v>
      </c>
      <c r="B194" s="3">
        <v>287.2</v>
      </c>
      <c r="C194" s="82">
        <f t="shared" si="4"/>
        <v>718</v>
      </c>
      <c r="D194">
        <f t="shared" si="5"/>
        <v>502.6</v>
      </c>
      <c r="E194" s="3"/>
      <c r="F194" s="107"/>
      <c r="G194" s="3"/>
      <c r="I194" s="108"/>
    </row>
    <row r="195" spans="1:9">
      <c r="A195" s="4">
        <v>40666.074305555558</v>
      </c>
      <c r="B195" s="3">
        <v>287.2</v>
      </c>
      <c r="C195" s="82">
        <f t="shared" si="4"/>
        <v>718</v>
      </c>
      <c r="D195">
        <f t="shared" si="5"/>
        <v>502.6</v>
      </c>
      <c r="E195" s="3"/>
      <c r="F195" s="107"/>
      <c r="G195" s="3"/>
      <c r="I195" s="108"/>
    </row>
    <row r="196" spans="1:9">
      <c r="A196" s="4">
        <v>40666.087500000001</v>
      </c>
      <c r="B196" s="3">
        <v>287.2</v>
      </c>
      <c r="C196" s="82">
        <f t="shared" si="4"/>
        <v>718</v>
      </c>
      <c r="D196">
        <f t="shared" si="5"/>
        <v>502.6</v>
      </c>
      <c r="E196" s="3"/>
      <c r="F196" s="107"/>
      <c r="G196" s="3"/>
      <c r="I196" s="108"/>
    </row>
    <row r="197" spans="1:9">
      <c r="A197" s="4">
        <v>40666.099305555559</v>
      </c>
      <c r="B197" s="3">
        <v>283.8</v>
      </c>
      <c r="C197" s="82">
        <f t="shared" ref="C197:C260" si="6">B197*2.5</f>
        <v>709.5</v>
      </c>
      <c r="D197">
        <f t="shared" ref="D197:D260" si="7">AVERAGE(B197:C197)</f>
        <v>496.65</v>
      </c>
      <c r="E197" s="3"/>
      <c r="F197" s="107"/>
      <c r="G197" s="3"/>
      <c r="I197" s="108"/>
    </row>
    <row r="198" spans="1:9">
      <c r="A198" s="4">
        <v>40666.104861111111</v>
      </c>
      <c r="B198" s="3">
        <v>283.8</v>
      </c>
      <c r="C198" s="82">
        <f t="shared" si="6"/>
        <v>709.5</v>
      </c>
      <c r="D198">
        <f t="shared" si="7"/>
        <v>496.65</v>
      </c>
      <c r="E198" s="3"/>
      <c r="F198" s="107"/>
      <c r="G198" s="3"/>
      <c r="I198" s="108"/>
    </row>
    <row r="199" spans="1:9">
      <c r="A199" s="4">
        <v>40666.120138888888</v>
      </c>
      <c r="B199" s="3">
        <v>283.8</v>
      </c>
      <c r="C199" s="82">
        <f t="shared" si="6"/>
        <v>709.5</v>
      </c>
      <c r="D199">
        <f t="shared" si="7"/>
        <v>496.65</v>
      </c>
      <c r="E199" s="3"/>
      <c r="F199" s="107"/>
      <c r="G199" s="3"/>
      <c r="I199" s="108"/>
    </row>
    <row r="200" spans="1:9">
      <c r="A200" s="4">
        <v>40666.131249999999</v>
      </c>
      <c r="B200" s="3">
        <v>287.2</v>
      </c>
      <c r="C200" s="82">
        <f t="shared" si="6"/>
        <v>718</v>
      </c>
      <c r="D200">
        <f t="shared" si="7"/>
        <v>502.6</v>
      </c>
      <c r="E200" s="3"/>
      <c r="F200" s="107"/>
      <c r="G200" s="3"/>
      <c r="I200" s="108"/>
    </row>
    <row r="201" spans="1:9">
      <c r="A201" s="4">
        <v>40666.157638888886</v>
      </c>
      <c r="B201" s="3">
        <v>283.8</v>
      </c>
      <c r="C201" s="82">
        <f t="shared" si="6"/>
        <v>709.5</v>
      </c>
      <c r="D201">
        <f t="shared" si="7"/>
        <v>496.65</v>
      </c>
      <c r="E201" s="3"/>
      <c r="F201" s="107"/>
      <c r="G201" s="3"/>
      <c r="I201" s="108"/>
    </row>
    <row r="202" spans="1:9">
      <c r="A202" s="4">
        <v>40666.158333333333</v>
      </c>
      <c r="B202" s="3">
        <v>283.8</v>
      </c>
      <c r="C202" s="82">
        <f t="shared" si="6"/>
        <v>709.5</v>
      </c>
      <c r="D202">
        <f t="shared" si="7"/>
        <v>496.65</v>
      </c>
      <c r="E202" s="3"/>
      <c r="F202" s="107"/>
      <c r="G202" s="3"/>
      <c r="I202" s="108"/>
    </row>
    <row r="203" spans="1:9">
      <c r="A203" s="4">
        <v>40666.175000000003</v>
      </c>
      <c r="B203" s="3">
        <v>283.8</v>
      </c>
      <c r="C203" s="82">
        <f t="shared" si="6"/>
        <v>709.5</v>
      </c>
      <c r="D203">
        <f t="shared" si="7"/>
        <v>496.65</v>
      </c>
      <c r="E203" s="3"/>
      <c r="F203" s="107"/>
      <c r="G203" s="3"/>
      <c r="I203" s="108"/>
    </row>
    <row r="204" spans="1:9">
      <c r="A204" s="4">
        <v>40666.178472222222</v>
      </c>
      <c r="B204" s="3">
        <v>283.8</v>
      </c>
      <c r="C204" s="82">
        <f t="shared" si="6"/>
        <v>709.5</v>
      </c>
      <c r="D204">
        <f t="shared" si="7"/>
        <v>496.65</v>
      </c>
      <c r="E204" s="3"/>
      <c r="F204" s="107"/>
      <c r="G204" s="3"/>
      <c r="I204" s="108"/>
    </row>
    <row r="205" spans="1:9">
      <c r="A205" s="4">
        <v>40666.192361111112</v>
      </c>
      <c r="B205" s="3">
        <v>283.8</v>
      </c>
      <c r="C205" s="82">
        <f t="shared" si="6"/>
        <v>709.5</v>
      </c>
      <c r="D205">
        <f t="shared" si="7"/>
        <v>496.65</v>
      </c>
      <c r="E205" s="3"/>
      <c r="F205" s="107"/>
      <c r="G205" s="3"/>
      <c r="I205" s="108"/>
    </row>
    <row r="206" spans="1:9">
      <c r="A206" s="4">
        <v>40666.202777777777</v>
      </c>
      <c r="B206" s="3">
        <v>280.5</v>
      </c>
      <c r="C206" s="82">
        <f t="shared" si="6"/>
        <v>701.25</v>
      </c>
      <c r="D206">
        <f t="shared" si="7"/>
        <v>490.875</v>
      </c>
      <c r="E206" s="3"/>
      <c r="F206" s="107"/>
      <c r="G206" s="3"/>
      <c r="I206" s="108"/>
    </row>
    <row r="207" spans="1:9">
      <c r="A207" s="4">
        <v>40666.218055555553</v>
      </c>
      <c r="B207" s="3">
        <v>283.8</v>
      </c>
      <c r="C207" s="82">
        <f t="shared" si="6"/>
        <v>709.5</v>
      </c>
      <c r="D207">
        <f t="shared" si="7"/>
        <v>496.65</v>
      </c>
      <c r="E207" s="3"/>
      <c r="F207" s="107"/>
      <c r="G207" s="3"/>
      <c r="I207" s="108"/>
    </row>
    <row r="208" spans="1:9">
      <c r="A208" s="4">
        <v>40666.232638888891</v>
      </c>
      <c r="B208" s="3">
        <v>283.8</v>
      </c>
      <c r="C208" s="82">
        <f t="shared" si="6"/>
        <v>709.5</v>
      </c>
      <c r="D208">
        <f t="shared" si="7"/>
        <v>496.65</v>
      </c>
      <c r="E208" s="3"/>
      <c r="F208" s="107"/>
      <c r="G208" s="3"/>
      <c r="I208" s="108"/>
    </row>
    <row r="209" spans="1:9">
      <c r="A209" s="4">
        <v>40666.23333333333</v>
      </c>
      <c r="B209" s="3">
        <v>280.5</v>
      </c>
      <c r="C209" s="82">
        <f t="shared" si="6"/>
        <v>701.25</v>
      </c>
      <c r="D209">
        <f t="shared" si="7"/>
        <v>490.875</v>
      </c>
      <c r="E209" s="3"/>
      <c r="F209" s="107"/>
      <c r="G209" s="3"/>
      <c r="I209" s="108"/>
    </row>
    <row r="210" spans="1:9">
      <c r="A210" s="4">
        <v>40666.250694444447</v>
      </c>
      <c r="B210" s="3">
        <v>280.5</v>
      </c>
      <c r="C210" s="82">
        <f t="shared" si="6"/>
        <v>701.25</v>
      </c>
      <c r="D210">
        <f t="shared" si="7"/>
        <v>490.875</v>
      </c>
      <c r="E210" s="3"/>
      <c r="F210" s="107"/>
      <c r="G210" s="3"/>
      <c r="I210" s="108"/>
    </row>
    <row r="211" spans="1:9">
      <c r="A211" s="4">
        <v>40666.252083333333</v>
      </c>
      <c r="B211" s="3">
        <v>280.5</v>
      </c>
      <c r="C211" s="82">
        <f t="shared" si="6"/>
        <v>701.25</v>
      </c>
      <c r="D211">
        <f t="shared" si="7"/>
        <v>490.875</v>
      </c>
      <c r="E211" s="3"/>
      <c r="F211" s="107"/>
      <c r="G211" s="3"/>
      <c r="I211" s="108"/>
    </row>
    <row r="212" spans="1:9">
      <c r="A212" s="4">
        <v>40666.26666666667</v>
      </c>
      <c r="B212" s="3">
        <v>280.5</v>
      </c>
      <c r="C212" s="82">
        <f t="shared" si="6"/>
        <v>701.25</v>
      </c>
      <c r="D212">
        <f t="shared" si="7"/>
        <v>490.875</v>
      </c>
      <c r="E212" s="3"/>
      <c r="F212" s="107"/>
      <c r="G212" s="3"/>
      <c r="I212" s="108"/>
    </row>
    <row r="213" spans="1:9">
      <c r="A213" s="4">
        <v>40666.27847222222</v>
      </c>
      <c r="B213" s="3">
        <v>277.10000000000002</v>
      </c>
      <c r="C213" s="82">
        <f t="shared" si="6"/>
        <v>692.75</v>
      </c>
      <c r="D213">
        <f t="shared" si="7"/>
        <v>484.92500000000001</v>
      </c>
      <c r="E213" s="3"/>
      <c r="F213" s="107"/>
      <c r="G213" s="3"/>
      <c r="I213" s="108"/>
    </row>
    <row r="214" spans="1:9">
      <c r="A214" s="4">
        <v>40666.290972222225</v>
      </c>
      <c r="B214" s="3">
        <v>277.10000000000002</v>
      </c>
      <c r="C214" s="82">
        <f t="shared" si="6"/>
        <v>692.75</v>
      </c>
      <c r="D214">
        <f t="shared" si="7"/>
        <v>484.92500000000001</v>
      </c>
      <c r="E214" s="3"/>
      <c r="F214" s="107"/>
      <c r="G214" s="3"/>
      <c r="I214" s="108"/>
    </row>
    <row r="215" spans="1:9">
      <c r="A215" s="4">
        <v>40666.305555555555</v>
      </c>
      <c r="B215" s="3">
        <v>277.10000000000002</v>
      </c>
      <c r="C215" s="82">
        <f t="shared" si="6"/>
        <v>692.75</v>
      </c>
      <c r="D215">
        <f t="shared" si="7"/>
        <v>484.92500000000001</v>
      </c>
      <c r="E215" s="3"/>
      <c r="F215" s="107"/>
      <c r="G215" s="3"/>
      <c r="I215" s="108"/>
    </row>
    <row r="216" spans="1:9">
      <c r="A216" s="4">
        <v>40666.306250000001</v>
      </c>
      <c r="B216" s="3">
        <v>277.10000000000002</v>
      </c>
      <c r="C216" s="82">
        <f t="shared" si="6"/>
        <v>692.75</v>
      </c>
      <c r="D216">
        <f t="shared" si="7"/>
        <v>484.92500000000001</v>
      </c>
      <c r="E216" s="3"/>
      <c r="F216" s="107"/>
      <c r="G216" s="3"/>
      <c r="I216" s="108"/>
    </row>
    <row r="217" spans="1:9">
      <c r="A217" s="4">
        <v>40666.324999999997</v>
      </c>
      <c r="B217" s="3">
        <v>277.10000000000002</v>
      </c>
      <c r="C217" s="82">
        <f t="shared" si="6"/>
        <v>692.75</v>
      </c>
      <c r="D217">
        <f t="shared" si="7"/>
        <v>484.92500000000001</v>
      </c>
      <c r="E217" s="3"/>
      <c r="F217" s="107"/>
      <c r="G217" s="3"/>
      <c r="I217" s="108"/>
    </row>
    <row r="218" spans="1:9">
      <c r="A218" s="4">
        <v>40666.326388888891</v>
      </c>
      <c r="B218" s="3">
        <v>277.10000000000002</v>
      </c>
      <c r="C218" s="82">
        <f t="shared" si="6"/>
        <v>692.75</v>
      </c>
      <c r="D218">
        <f t="shared" si="7"/>
        <v>484.92500000000001</v>
      </c>
      <c r="E218" s="3"/>
      <c r="F218" s="107"/>
      <c r="G218" s="3"/>
      <c r="I218" s="108"/>
    </row>
    <row r="219" spans="1:9">
      <c r="A219" s="4">
        <v>40666.336805555555</v>
      </c>
      <c r="B219" s="3">
        <v>277.10000000000002</v>
      </c>
      <c r="C219" s="82">
        <f t="shared" si="6"/>
        <v>692.75</v>
      </c>
      <c r="D219">
        <f t="shared" si="7"/>
        <v>484.92500000000001</v>
      </c>
      <c r="E219" s="3"/>
      <c r="F219" s="107"/>
      <c r="G219" s="3"/>
      <c r="I219" s="108"/>
    </row>
    <row r="220" spans="1:9">
      <c r="A220" s="4">
        <v>40666.35</v>
      </c>
      <c r="B220" s="3">
        <v>273.8</v>
      </c>
      <c r="C220" s="82">
        <f t="shared" si="6"/>
        <v>684.5</v>
      </c>
      <c r="D220">
        <f t="shared" si="7"/>
        <v>479.15</v>
      </c>
      <c r="E220" s="3"/>
      <c r="F220" s="107"/>
      <c r="G220" s="3"/>
      <c r="I220" s="108"/>
    </row>
    <row r="221" spans="1:9">
      <c r="A221" s="4">
        <v>40666.354861111111</v>
      </c>
      <c r="B221" s="3">
        <v>273.8</v>
      </c>
      <c r="C221" s="82">
        <f t="shared" si="6"/>
        <v>684.5</v>
      </c>
      <c r="D221">
        <f t="shared" si="7"/>
        <v>479.15</v>
      </c>
      <c r="E221" s="3"/>
      <c r="F221" s="107"/>
      <c r="G221" s="3"/>
      <c r="I221" s="108"/>
    </row>
    <row r="222" spans="1:9">
      <c r="A222" s="4">
        <v>40666.365972222222</v>
      </c>
      <c r="B222" s="3">
        <v>273.8</v>
      </c>
      <c r="C222" s="82">
        <f t="shared" si="6"/>
        <v>684.5</v>
      </c>
      <c r="D222">
        <f t="shared" si="7"/>
        <v>479.15</v>
      </c>
      <c r="E222" s="3"/>
      <c r="F222" s="107"/>
      <c r="G222" s="3"/>
      <c r="I222" s="108"/>
    </row>
    <row r="223" spans="1:9">
      <c r="A223" s="4">
        <v>40666.379861111112</v>
      </c>
      <c r="B223" s="3">
        <v>273.8</v>
      </c>
      <c r="C223" s="82">
        <f t="shared" si="6"/>
        <v>684.5</v>
      </c>
      <c r="D223">
        <f t="shared" si="7"/>
        <v>479.15</v>
      </c>
      <c r="E223" s="3"/>
      <c r="F223" s="107"/>
      <c r="G223" s="3"/>
      <c r="I223" s="108"/>
    </row>
    <row r="224" spans="1:9">
      <c r="A224" s="4">
        <v>40666.38958333333</v>
      </c>
      <c r="B224" s="3">
        <v>273.8</v>
      </c>
      <c r="C224" s="82">
        <f t="shared" si="6"/>
        <v>684.5</v>
      </c>
      <c r="D224">
        <f t="shared" si="7"/>
        <v>479.15</v>
      </c>
      <c r="E224" s="3"/>
      <c r="F224" s="107"/>
      <c r="G224" s="3"/>
      <c r="I224" s="108"/>
    </row>
    <row r="225" spans="1:9">
      <c r="A225" s="4">
        <v>40666.397916666669</v>
      </c>
      <c r="B225" s="3">
        <v>273.8</v>
      </c>
      <c r="C225" s="82">
        <f t="shared" si="6"/>
        <v>684.5</v>
      </c>
      <c r="D225">
        <f t="shared" si="7"/>
        <v>479.15</v>
      </c>
      <c r="E225" s="3"/>
      <c r="F225" s="107"/>
      <c r="G225" s="3"/>
      <c r="I225" s="108"/>
    </row>
    <row r="226" spans="1:9">
      <c r="A226" s="4">
        <v>40666.411111111112</v>
      </c>
      <c r="B226" s="3">
        <v>273.8</v>
      </c>
      <c r="C226" s="82">
        <f t="shared" si="6"/>
        <v>684.5</v>
      </c>
      <c r="D226">
        <f t="shared" si="7"/>
        <v>479.15</v>
      </c>
      <c r="E226" s="3"/>
      <c r="F226" s="107"/>
      <c r="G226" s="3"/>
      <c r="I226" s="108"/>
    </row>
    <row r="227" spans="1:9">
      <c r="A227" s="4">
        <v>40666.417361111111</v>
      </c>
      <c r="B227" s="3">
        <v>270.5</v>
      </c>
      <c r="C227" s="82">
        <f t="shared" si="6"/>
        <v>676.25</v>
      </c>
      <c r="D227">
        <f t="shared" si="7"/>
        <v>473.375</v>
      </c>
      <c r="E227" s="3"/>
      <c r="F227" s="107"/>
      <c r="G227" s="3"/>
      <c r="I227" s="108"/>
    </row>
    <row r="228" spans="1:9">
      <c r="A228" s="4">
        <v>40666.42083333333</v>
      </c>
      <c r="C228" s="82">
        <f t="shared" si="6"/>
        <v>0</v>
      </c>
      <c r="D228">
        <f t="shared" si="7"/>
        <v>0</v>
      </c>
      <c r="E228" s="3"/>
      <c r="F228" s="107"/>
      <c r="G228" s="3"/>
      <c r="I228" s="108"/>
    </row>
    <row r="229" spans="1:9">
      <c r="A229" s="4">
        <v>40666.432638888888</v>
      </c>
      <c r="B229" s="3">
        <v>270.5</v>
      </c>
      <c r="C229" s="82">
        <f t="shared" si="6"/>
        <v>676.25</v>
      </c>
      <c r="D229">
        <f t="shared" si="7"/>
        <v>473.375</v>
      </c>
      <c r="E229" s="3"/>
      <c r="F229" s="107"/>
      <c r="G229" s="3"/>
      <c r="I229" s="108"/>
    </row>
    <row r="230" spans="1:9">
      <c r="A230" s="4">
        <v>40666.438194444447</v>
      </c>
      <c r="B230" s="3">
        <v>270.5</v>
      </c>
      <c r="C230" s="82">
        <f t="shared" si="6"/>
        <v>676.25</v>
      </c>
      <c r="D230">
        <f t="shared" si="7"/>
        <v>473.375</v>
      </c>
      <c r="E230" s="3"/>
      <c r="F230" s="107"/>
      <c r="G230" s="3"/>
      <c r="I230" s="108"/>
    </row>
    <row r="231" spans="1:9">
      <c r="A231" s="4">
        <v>40666.448611111111</v>
      </c>
      <c r="B231" s="3">
        <v>267.3</v>
      </c>
      <c r="C231" s="82">
        <f t="shared" si="6"/>
        <v>668.25</v>
      </c>
      <c r="D231">
        <f t="shared" si="7"/>
        <v>467.77499999999998</v>
      </c>
      <c r="E231" s="3"/>
      <c r="F231" s="107"/>
      <c r="G231" s="3"/>
      <c r="I231" s="108"/>
    </row>
    <row r="232" spans="1:9">
      <c r="A232" s="4">
        <v>40666.465277777781</v>
      </c>
      <c r="B232" s="3">
        <v>267.3</v>
      </c>
      <c r="C232" s="82">
        <f t="shared" si="6"/>
        <v>668.25</v>
      </c>
      <c r="D232">
        <f t="shared" si="7"/>
        <v>467.77499999999998</v>
      </c>
      <c r="E232" s="3"/>
      <c r="F232" s="107"/>
      <c r="G232" s="3"/>
      <c r="I232" s="108"/>
    </row>
    <row r="233" spans="1:9">
      <c r="A233" s="4">
        <v>40666.469444444447</v>
      </c>
      <c r="B233" s="3">
        <v>267.3</v>
      </c>
      <c r="C233" s="82">
        <f t="shared" si="6"/>
        <v>668.25</v>
      </c>
      <c r="D233">
        <f t="shared" si="7"/>
        <v>467.77499999999998</v>
      </c>
      <c r="E233" s="3"/>
      <c r="F233" s="107"/>
      <c r="G233" s="3"/>
      <c r="I233" s="108"/>
    </row>
    <row r="234" spans="1:9">
      <c r="A234" s="4">
        <v>40666.48541666667</v>
      </c>
      <c r="B234" s="3">
        <v>267.3</v>
      </c>
      <c r="C234" s="82">
        <f t="shared" si="6"/>
        <v>668.25</v>
      </c>
      <c r="D234">
        <f t="shared" si="7"/>
        <v>467.77499999999998</v>
      </c>
      <c r="E234" s="3"/>
      <c r="F234" s="107"/>
      <c r="G234" s="3"/>
      <c r="I234" s="108"/>
    </row>
    <row r="235" spans="1:9">
      <c r="A235" s="4">
        <v>40666.490277777775</v>
      </c>
      <c r="B235" s="3">
        <v>267.3</v>
      </c>
      <c r="C235" s="82">
        <f t="shared" si="6"/>
        <v>668.25</v>
      </c>
      <c r="D235">
        <f t="shared" si="7"/>
        <v>467.77499999999998</v>
      </c>
      <c r="E235" s="3"/>
      <c r="F235" s="107"/>
      <c r="G235" s="3"/>
      <c r="I235" s="108"/>
    </row>
    <row r="236" spans="1:9">
      <c r="A236" s="4">
        <v>40666.509027777778</v>
      </c>
      <c r="B236" s="3">
        <v>264.10000000000002</v>
      </c>
      <c r="C236" s="82">
        <f t="shared" si="6"/>
        <v>660.25</v>
      </c>
      <c r="D236">
        <f t="shared" si="7"/>
        <v>462.17500000000001</v>
      </c>
      <c r="E236" s="3"/>
      <c r="F236" s="107"/>
      <c r="G236" s="3"/>
      <c r="I236" s="108"/>
    </row>
    <row r="237" spans="1:9">
      <c r="A237" s="4">
        <v>40666.511111111111</v>
      </c>
      <c r="B237" s="3">
        <v>264.10000000000002</v>
      </c>
      <c r="C237" s="82">
        <f t="shared" si="6"/>
        <v>660.25</v>
      </c>
      <c r="D237">
        <f t="shared" si="7"/>
        <v>462.17500000000001</v>
      </c>
      <c r="E237" s="3"/>
      <c r="F237" s="107"/>
      <c r="G237" s="3"/>
      <c r="I237" s="108"/>
    </row>
    <row r="238" spans="1:9">
      <c r="A238" s="4">
        <v>40666.521527777775</v>
      </c>
      <c r="B238" s="3">
        <v>264.10000000000002</v>
      </c>
      <c r="C238" s="82">
        <f t="shared" si="6"/>
        <v>660.25</v>
      </c>
      <c r="D238">
        <f t="shared" si="7"/>
        <v>462.17500000000001</v>
      </c>
      <c r="E238" s="3"/>
      <c r="F238" s="107"/>
      <c r="G238" s="3"/>
      <c r="I238" s="108"/>
    </row>
    <row r="239" spans="1:9">
      <c r="A239" s="4">
        <v>40666.531944444447</v>
      </c>
      <c r="B239" s="3">
        <v>260.8</v>
      </c>
      <c r="C239" s="82">
        <f t="shared" si="6"/>
        <v>652</v>
      </c>
      <c r="D239">
        <f t="shared" si="7"/>
        <v>456.4</v>
      </c>
      <c r="E239" s="3"/>
      <c r="F239" s="107"/>
      <c r="G239" s="3"/>
      <c r="I239" s="108"/>
    </row>
    <row r="240" spans="1:9">
      <c r="A240" s="4">
        <v>40666.542361111111</v>
      </c>
      <c r="B240" s="3">
        <v>264.10000000000002</v>
      </c>
      <c r="C240" s="82">
        <f t="shared" si="6"/>
        <v>660.25</v>
      </c>
      <c r="D240">
        <f t="shared" si="7"/>
        <v>462.17500000000001</v>
      </c>
      <c r="E240" s="3"/>
      <c r="F240" s="107"/>
      <c r="G240" s="3"/>
      <c r="I240" s="108"/>
    </row>
    <row r="241" spans="1:9">
      <c r="A241" s="4">
        <v>40666.552777777775</v>
      </c>
      <c r="B241" s="3">
        <v>260.8</v>
      </c>
      <c r="C241" s="82">
        <f t="shared" si="6"/>
        <v>652</v>
      </c>
      <c r="D241">
        <f t="shared" si="7"/>
        <v>456.4</v>
      </c>
      <c r="E241" s="3"/>
      <c r="F241" s="107"/>
      <c r="G241" s="3"/>
      <c r="I241" s="108"/>
    </row>
    <row r="242" spans="1:9">
      <c r="A242" s="4">
        <v>40666.563194444447</v>
      </c>
      <c r="B242" s="3">
        <v>257.7</v>
      </c>
      <c r="C242" s="82">
        <f t="shared" si="6"/>
        <v>644.25</v>
      </c>
      <c r="D242">
        <f t="shared" si="7"/>
        <v>450.97500000000002</v>
      </c>
      <c r="E242" s="3"/>
      <c r="F242" s="107"/>
      <c r="G242" s="3"/>
      <c r="I242" s="108"/>
    </row>
    <row r="243" spans="1:9">
      <c r="A243" s="4">
        <v>40666.573611111111</v>
      </c>
      <c r="B243" s="3">
        <v>260.8</v>
      </c>
      <c r="C243" s="82">
        <f t="shared" si="6"/>
        <v>652</v>
      </c>
      <c r="D243">
        <f t="shared" si="7"/>
        <v>456.4</v>
      </c>
      <c r="E243" s="3"/>
      <c r="F243" s="107"/>
      <c r="G243" s="3"/>
      <c r="I243" s="108"/>
    </row>
    <row r="244" spans="1:9">
      <c r="A244" s="4">
        <v>40666.584027777775</v>
      </c>
      <c r="B244" s="3">
        <v>257.7</v>
      </c>
      <c r="C244" s="82">
        <f t="shared" si="6"/>
        <v>644.25</v>
      </c>
      <c r="D244">
        <f t="shared" si="7"/>
        <v>450.97500000000002</v>
      </c>
      <c r="E244" s="3"/>
      <c r="F244" s="107"/>
      <c r="G244" s="3"/>
      <c r="I244" s="108"/>
    </row>
    <row r="245" spans="1:9">
      <c r="A245" s="4">
        <v>40666.594444444447</v>
      </c>
      <c r="B245" s="3">
        <v>257.7</v>
      </c>
      <c r="C245" s="82">
        <f t="shared" si="6"/>
        <v>644.25</v>
      </c>
      <c r="D245">
        <f t="shared" si="7"/>
        <v>450.97500000000002</v>
      </c>
      <c r="E245" s="3"/>
      <c r="F245" s="107"/>
      <c r="G245" s="3"/>
      <c r="I245" s="108"/>
    </row>
    <row r="246" spans="1:9">
      <c r="A246" s="4">
        <v>40666.604861111111</v>
      </c>
      <c r="B246" s="3">
        <v>257.7</v>
      </c>
      <c r="C246" s="82">
        <f t="shared" si="6"/>
        <v>644.25</v>
      </c>
      <c r="D246">
        <f t="shared" si="7"/>
        <v>450.97500000000002</v>
      </c>
      <c r="E246" s="3"/>
      <c r="F246" s="107"/>
      <c r="G246" s="3"/>
      <c r="I246" s="108"/>
    </row>
    <row r="247" spans="1:9">
      <c r="A247" s="4">
        <v>40666.615277777775</v>
      </c>
      <c r="B247" s="3">
        <v>257.7</v>
      </c>
      <c r="C247" s="82">
        <f t="shared" si="6"/>
        <v>644.25</v>
      </c>
      <c r="D247">
        <f t="shared" si="7"/>
        <v>450.97500000000002</v>
      </c>
      <c r="E247" s="3"/>
      <c r="F247" s="107"/>
      <c r="G247" s="3"/>
      <c r="I247" s="108"/>
    </row>
    <row r="248" spans="1:9">
      <c r="A248" s="4">
        <v>40666.625694444447</v>
      </c>
      <c r="B248" s="3">
        <v>257.7</v>
      </c>
      <c r="C248" s="82">
        <f t="shared" si="6"/>
        <v>644.25</v>
      </c>
      <c r="D248">
        <f t="shared" si="7"/>
        <v>450.97500000000002</v>
      </c>
      <c r="E248" s="3"/>
      <c r="F248" s="107"/>
      <c r="G248" s="3"/>
      <c r="I248" s="108"/>
    </row>
    <row r="249" spans="1:9">
      <c r="A249" s="4">
        <v>40666.636111111111</v>
      </c>
      <c r="B249" s="3">
        <v>257.7</v>
      </c>
      <c r="C249" s="82">
        <f t="shared" si="6"/>
        <v>644.25</v>
      </c>
      <c r="D249">
        <f t="shared" si="7"/>
        <v>450.97500000000002</v>
      </c>
      <c r="E249" s="3"/>
      <c r="F249" s="107"/>
      <c r="G249" s="3"/>
      <c r="I249" s="108"/>
    </row>
    <row r="250" spans="1:9">
      <c r="A250" s="4">
        <v>40666.646527777775</v>
      </c>
      <c r="B250" s="3">
        <v>254.5</v>
      </c>
      <c r="C250" s="82">
        <f t="shared" si="6"/>
        <v>636.25</v>
      </c>
      <c r="D250">
        <f t="shared" si="7"/>
        <v>445.375</v>
      </c>
      <c r="E250" s="3"/>
      <c r="F250" s="107"/>
      <c r="G250" s="3"/>
      <c r="I250" s="108"/>
    </row>
    <row r="251" spans="1:9">
      <c r="A251" s="4">
        <v>40666.656944444447</v>
      </c>
      <c r="B251" s="3">
        <v>254.5</v>
      </c>
      <c r="C251" s="82">
        <f t="shared" si="6"/>
        <v>636.25</v>
      </c>
      <c r="D251">
        <f t="shared" si="7"/>
        <v>445.375</v>
      </c>
      <c r="E251" s="3"/>
      <c r="F251" s="107"/>
      <c r="G251" s="3"/>
      <c r="I251" s="108"/>
    </row>
    <row r="252" spans="1:9">
      <c r="A252" s="4">
        <v>40666.667361111111</v>
      </c>
      <c r="B252" s="3">
        <v>254.5</v>
      </c>
      <c r="C252" s="82">
        <f t="shared" si="6"/>
        <v>636.25</v>
      </c>
      <c r="D252">
        <f t="shared" si="7"/>
        <v>445.375</v>
      </c>
      <c r="E252" s="3"/>
      <c r="F252" s="107"/>
      <c r="G252" s="3"/>
      <c r="I252" s="108"/>
    </row>
    <row r="253" spans="1:9">
      <c r="A253" s="4">
        <v>40666.674305555556</v>
      </c>
      <c r="C253" s="82">
        <f t="shared" si="6"/>
        <v>0</v>
      </c>
      <c r="D253">
        <f t="shared" si="7"/>
        <v>0</v>
      </c>
      <c r="E253" s="3"/>
      <c r="F253" s="107"/>
      <c r="G253" s="3"/>
      <c r="I253" s="108"/>
    </row>
    <row r="254" spans="1:9">
      <c r="A254" s="4">
        <v>40666.677777777775</v>
      </c>
      <c r="B254" s="3">
        <v>257.7</v>
      </c>
      <c r="C254" s="82">
        <f t="shared" si="6"/>
        <v>644.25</v>
      </c>
      <c r="D254">
        <f t="shared" si="7"/>
        <v>450.97500000000002</v>
      </c>
      <c r="E254" s="3"/>
      <c r="F254" s="107"/>
      <c r="G254" s="3"/>
      <c r="I254" s="108"/>
    </row>
    <row r="255" spans="1:9">
      <c r="A255" s="4">
        <v>40666.688194444447</v>
      </c>
      <c r="B255" s="3">
        <v>257.7</v>
      </c>
      <c r="C255" s="82">
        <f t="shared" si="6"/>
        <v>644.25</v>
      </c>
      <c r="D255">
        <f t="shared" si="7"/>
        <v>450.97500000000002</v>
      </c>
      <c r="E255" s="3"/>
      <c r="F255" s="107"/>
      <c r="G255" s="3"/>
      <c r="I255" s="108"/>
    </row>
    <row r="256" spans="1:9">
      <c r="A256" s="4">
        <v>40666.698611111111</v>
      </c>
      <c r="B256" s="3">
        <v>260.8</v>
      </c>
      <c r="C256" s="82">
        <f t="shared" si="6"/>
        <v>652</v>
      </c>
      <c r="D256">
        <f t="shared" si="7"/>
        <v>456.4</v>
      </c>
      <c r="E256" s="3"/>
      <c r="F256" s="107"/>
      <c r="G256" s="3"/>
      <c r="I256" s="108"/>
    </row>
    <row r="257" spans="1:9">
      <c r="A257" s="4">
        <v>40666.709027777775</v>
      </c>
      <c r="B257" s="3">
        <v>260.8</v>
      </c>
      <c r="C257" s="82">
        <f t="shared" si="6"/>
        <v>652</v>
      </c>
      <c r="D257">
        <f t="shared" si="7"/>
        <v>456.4</v>
      </c>
      <c r="E257" s="3"/>
      <c r="F257" s="107"/>
      <c r="G257" s="3"/>
      <c r="I257" s="108"/>
    </row>
    <row r="258" spans="1:9">
      <c r="A258" s="4">
        <v>40666.719444444447</v>
      </c>
      <c r="B258" s="3">
        <v>264.10000000000002</v>
      </c>
      <c r="C258" s="82">
        <f t="shared" si="6"/>
        <v>660.25</v>
      </c>
      <c r="D258">
        <f t="shared" si="7"/>
        <v>462.17500000000001</v>
      </c>
      <c r="E258" s="3"/>
      <c r="F258" s="107"/>
      <c r="G258" s="3"/>
      <c r="I258" s="108"/>
    </row>
    <row r="259" spans="1:9">
      <c r="A259" s="4">
        <v>40666.729861111111</v>
      </c>
      <c r="B259" s="3">
        <v>264.10000000000002</v>
      </c>
      <c r="C259" s="82">
        <f t="shared" si="6"/>
        <v>660.25</v>
      </c>
      <c r="D259">
        <f t="shared" si="7"/>
        <v>462.17500000000001</v>
      </c>
      <c r="E259" s="3"/>
      <c r="F259" s="107"/>
      <c r="G259" s="3"/>
      <c r="I259" s="108"/>
    </row>
    <row r="260" spans="1:9">
      <c r="A260" s="4">
        <v>40666.740277777775</v>
      </c>
      <c r="B260" s="3">
        <v>264.10000000000002</v>
      </c>
      <c r="C260" s="82">
        <f t="shared" si="6"/>
        <v>660.25</v>
      </c>
      <c r="D260">
        <f t="shared" si="7"/>
        <v>462.17500000000001</v>
      </c>
      <c r="E260" s="3"/>
      <c r="F260" s="107"/>
      <c r="G260" s="3"/>
      <c r="I260" s="108"/>
    </row>
    <row r="261" spans="1:9">
      <c r="A261" s="4">
        <v>40666.750694444447</v>
      </c>
      <c r="B261" s="3">
        <v>267.3</v>
      </c>
      <c r="C261" s="82">
        <f t="shared" ref="C261:C324" si="8">B261*2.5</f>
        <v>668.25</v>
      </c>
      <c r="D261">
        <f t="shared" ref="D261:D324" si="9">AVERAGE(B261:C261)</f>
        <v>467.77499999999998</v>
      </c>
      <c r="E261" s="3"/>
      <c r="F261" s="107"/>
      <c r="G261" s="3"/>
      <c r="I261" s="108"/>
    </row>
    <row r="262" spans="1:9">
      <c r="A262" s="4">
        <v>40666.761111111111</v>
      </c>
      <c r="B262" s="3">
        <v>270.5</v>
      </c>
      <c r="C262" s="82">
        <f t="shared" si="8"/>
        <v>676.25</v>
      </c>
      <c r="D262">
        <f t="shared" si="9"/>
        <v>473.375</v>
      </c>
      <c r="E262" s="3"/>
      <c r="F262" s="107"/>
      <c r="G262" s="3"/>
      <c r="I262" s="108"/>
    </row>
    <row r="263" spans="1:9">
      <c r="A263" s="4">
        <v>40666.777083333334</v>
      </c>
      <c r="B263" s="3">
        <v>270.5</v>
      </c>
      <c r="C263" s="82">
        <f t="shared" si="8"/>
        <v>676.25</v>
      </c>
      <c r="D263">
        <f t="shared" si="9"/>
        <v>473.375</v>
      </c>
      <c r="E263" s="3"/>
      <c r="F263" s="107"/>
      <c r="G263" s="3"/>
      <c r="I263" s="108"/>
    </row>
    <row r="264" spans="1:9">
      <c r="A264" s="4">
        <v>40666.782638888886</v>
      </c>
      <c r="B264" s="3">
        <v>270.5</v>
      </c>
      <c r="C264" s="82">
        <f t="shared" si="8"/>
        <v>676.25</v>
      </c>
      <c r="D264">
        <f t="shared" si="9"/>
        <v>473.375</v>
      </c>
      <c r="E264" s="3"/>
      <c r="F264" s="107"/>
      <c r="G264" s="3"/>
      <c r="I264" s="108"/>
    </row>
    <row r="265" spans="1:9">
      <c r="A265" s="4">
        <v>40666.793749999997</v>
      </c>
      <c r="B265" s="3">
        <v>277.10000000000002</v>
      </c>
      <c r="C265" s="82">
        <f t="shared" si="8"/>
        <v>692.75</v>
      </c>
      <c r="D265">
        <f t="shared" si="9"/>
        <v>484.92500000000001</v>
      </c>
      <c r="E265" s="3"/>
      <c r="F265" s="107"/>
      <c r="G265" s="3"/>
      <c r="I265" s="108"/>
    </row>
    <row r="266" spans="1:9">
      <c r="A266" s="4">
        <v>40666.802777777775</v>
      </c>
      <c r="B266" s="3">
        <v>280.5</v>
      </c>
      <c r="C266" s="82">
        <f t="shared" si="8"/>
        <v>701.25</v>
      </c>
      <c r="D266">
        <f t="shared" si="9"/>
        <v>490.875</v>
      </c>
      <c r="E266" s="3"/>
      <c r="F266" s="107"/>
      <c r="G266" s="3"/>
      <c r="I266" s="108"/>
    </row>
    <row r="267" spans="1:9">
      <c r="A267" s="4">
        <v>40666.813194444447</v>
      </c>
      <c r="B267" s="3">
        <v>280.5</v>
      </c>
      <c r="C267" s="82">
        <f t="shared" si="8"/>
        <v>701.25</v>
      </c>
      <c r="D267">
        <f t="shared" si="9"/>
        <v>490.875</v>
      </c>
      <c r="E267" s="3"/>
      <c r="F267" s="107"/>
      <c r="G267" s="3"/>
      <c r="I267" s="108"/>
    </row>
    <row r="268" spans="1:9">
      <c r="A268" s="4">
        <v>40666.82916666667</v>
      </c>
      <c r="B268" s="3">
        <v>283.8</v>
      </c>
      <c r="C268" s="82">
        <f t="shared" si="8"/>
        <v>709.5</v>
      </c>
      <c r="D268">
        <f t="shared" si="9"/>
        <v>496.65</v>
      </c>
      <c r="E268" s="3"/>
      <c r="F268" s="107"/>
      <c r="G268" s="3"/>
      <c r="I268" s="108"/>
    </row>
    <row r="269" spans="1:9">
      <c r="A269" s="4">
        <v>40666.834722222222</v>
      </c>
      <c r="B269" s="3">
        <v>287.2</v>
      </c>
      <c r="C269" s="82">
        <f t="shared" si="8"/>
        <v>718</v>
      </c>
      <c r="D269">
        <f t="shared" si="9"/>
        <v>502.6</v>
      </c>
      <c r="E269" s="3"/>
      <c r="F269" s="107"/>
      <c r="G269" s="3"/>
      <c r="I269" s="108"/>
    </row>
    <row r="270" spans="1:9">
      <c r="A270" s="4">
        <v>40666.849305555559</v>
      </c>
      <c r="B270" s="3">
        <v>287.2</v>
      </c>
      <c r="C270" s="82">
        <f t="shared" si="8"/>
        <v>718</v>
      </c>
      <c r="D270">
        <f t="shared" si="9"/>
        <v>502.6</v>
      </c>
      <c r="E270" s="3"/>
      <c r="F270" s="107"/>
      <c r="G270" s="3"/>
      <c r="I270" s="108"/>
    </row>
    <row r="271" spans="1:9">
      <c r="A271" s="4">
        <v>40666.856944444444</v>
      </c>
      <c r="B271" s="3">
        <v>287.2</v>
      </c>
      <c r="C271" s="82">
        <f t="shared" si="8"/>
        <v>718</v>
      </c>
      <c r="D271">
        <f t="shared" si="9"/>
        <v>502.6</v>
      </c>
      <c r="E271" s="3"/>
      <c r="F271" s="107"/>
      <c r="G271" s="3"/>
      <c r="I271" s="108"/>
    </row>
    <row r="272" spans="1:9">
      <c r="A272" s="4">
        <v>40666.867361111108</v>
      </c>
      <c r="B272" s="3">
        <v>290.60000000000002</v>
      </c>
      <c r="C272" s="82">
        <f t="shared" si="8"/>
        <v>726.5</v>
      </c>
      <c r="D272">
        <f t="shared" si="9"/>
        <v>508.55</v>
      </c>
      <c r="E272" s="3"/>
      <c r="F272" s="107"/>
      <c r="G272" s="3"/>
      <c r="I272" s="108"/>
    </row>
    <row r="273" spans="1:9">
      <c r="A273" s="4">
        <v>40666.877083333333</v>
      </c>
      <c r="B273" s="3">
        <v>290.60000000000002</v>
      </c>
      <c r="C273" s="82">
        <f t="shared" si="8"/>
        <v>726.5</v>
      </c>
      <c r="D273">
        <f t="shared" si="9"/>
        <v>508.55</v>
      </c>
      <c r="E273" s="3"/>
      <c r="F273" s="107"/>
      <c r="G273" s="3"/>
      <c r="I273" s="108"/>
    </row>
    <row r="274" spans="1:9">
      <c r="A274" s="4">
        <v>40666.886111111111</v>
      </c>
      <c r="B274" s="3">
        <v>290.60000000000002</v>
      </c>
      <c r="C274" s="82">
        <f t="shared" si="8"/>
        <v>726.5</v>
      </c>
      <c r="D274">
        <f t="shared" si="9"/>
        <v>508.55</v>
      </c>
      <c r="E274" s="3"/>
      <c r="F274" s="107"/>
      <c r="G274" s="3"/>
      <c r="I274" s="108"/>
    </row>
    <row r="275" spans="1:9">
      <c r="A275" s="4">
        <v>40666.929861111108</v>
      </c>
      <c r="B275" s="3">
        <v>294</v>
      </c>
      <c r="C275" s="82">
        <f t="shared" si="8"/>
        <v>735</v>
      </c>
      <c r="D275">
        <f t="shared" si="9"/>
        <v>514.5</v>
      </c>
      <c r="E275" s="3"/>
      <c r="F275" s="107"/>
      <c r="G275" s="3"/>
      <c r="I275" s="108"/>
    </row>
    <row r="276" spans="1:9">
      <c r="A276" s="4">
        <v>40666.930555555555</v>
      </c>
      <c r="B276" s="3">
        <v>294</v>
      </c>
      <c r="C276" s="82">
        <f t="shared" si="8"/>
        <v>735</v>
      </c>
      <c r="D276">
        <f t="shared" si="9"/>
        <v>514.5</v>
      </c>
      <c r="E276" s="3"/>
      <c r="F276" s="107"/>
      <c r="G276" s="3"/>
      <c r="I276" s="108"/>
    </row>
    <row r="277" spans="1:9">
      <c r="A277" s="4">
        <v>40666.931250000001</v>
      </c>
      <c r="B277" s="3">
        <v>294</v>
      </c>
      <c r="C277" s="82">
        <f t="shared" si="8"/>
        <v>735</v>
      </c>
      <c r="D277">
        <f t="shared" si="9"/>
        <v>514.5</v>
      </c>
      <c r="E277" s="3"/>
      <c r="F277" s="107"/>
      <c r="G277" s="3"/>
      <c r="I277" s="108"/>
    </row>
    <row r="278" spans="1:9">
      <c r="A278" s="4">
        <v>40666.944444444445</v>
      </c>
      <c r="B278" s="3">
        <v>294</v>
      </c>
      <c r="C278" s="82">
        <f t="shared" si="8"/>
        <v>735</v>
      </c>
      <c r="D278">
        <f t="shared" si="9"/>
        <v>514.5</v>
      </c>
      <c r="E278" s="3"/>
      <c r="F278" s="107"/>
      <c r="G278" s="3"/>
      <c r="I278" s="108"/>
    </row>
    <row r="279" spans="1:9">
      <c r="A279" s="4">
        <v>40666.959027777775</v>
      </c>
      <c r="B279" s="3">
        <v>297.5</v>
      </c>
      <c r="C279" s="82">
        <f t="shared" si="8"/>
        <v>743.75</v>
      </c>
      <c r="D279">
        <f t="shared" si="9"/>
        <v>520.625</v>
      </c>
      <c r="E279" s="3"/>
      <c r="F279" s="107"/>
      <c r="G279" s="3"/>
      <c r="I279" s="108"/>
    </row>
    <row r="280" spans="1:9">
      <c r="A280" s="4">
        <v>40666.959722222222</v>
      </c>
      <c r="B280" s="3">
        <v>297.5</v>
      </c>
      <c r="C280" s="82">
        <f t="shared" si="8"/>
        <v>743.75</v>
      </c>
      <c r="D280">
        <f t="shared" si="9"/>
        <v>520.625</v>
      </c>
      <c r="E280" s="3"/>
      <c r="F280" s="107"/>
      <c r="G280" s="3"/>
      <c r="I280" s="108"/>
    </row>
    <row r="281" spans="1:9">
      <c r="A281" s="4">
        <v>40667.019444444442</v>
      </c>
      <c r="B281" s="3">
        <v>297.5</v>
      </c>
      <c r="C281" s="82">
        <f t="shared" si="8"/>
        <v>743.75</v>
      </c>
      <c r="D281">
        <f t="shared" si="9"/>
        <v>520.625</v>
      </c>
      <c r="E281" s="3"/>
      <c r="F281" s="107"/>
      <c r="G281" s="3"/>
      <c r="I281" s="108"/>
    </row>
    <row r="282" spans="1:9">
      <c r="A282" s="4">
        <v>40667.020138888889</v>
      </c>
      <c r="B282" s="3">
        <v>297.5</v>
      </c>
      <c r="C282" s="82">
        <f t="shared" si="8"/>
        <v>743.75</v>
      </c>
      <c r="D282">
        <f t="shared" si="9"/>
        <v>520.625</v>
      </c>
      <c r="E282" s="3"/>
      <c r="F282" s="107"/>
      <c r="G282" s="3"/>
      <c r="I282" s="108"/>
    </row>
    <row r="283" spans="1:9">
      <c r="A283" s="4">
        <v>40667.021527777775</v>
      </c>
      <c r="B283" s="3">
        <v>301</v>
      </c>
      <c r="C283" s="82">
        <f t="shared" si="8"/>
        <v>752.5</v>
      </c>
      <c r="D283">
        <f t="shared" si="9"/>
        <v>526.75</v>
      </c>
      <c r="E283" s="3"/>
      <c r="F283" s="107"/>
      <c r="G283" s="3"/>
      <c r="I283" s="108"/>
    </row>
    <row r="284" spans="1:9">
      <c r="A284" s="4">
        <v>40667.047222222223</v>
      </c>
      <c r="B284" s="3">
        <v>297.5</v>
      </c>
      <c r="C284" s="82">
        <f t="shared" si="8"/>
        <v>743.75</v>
      </c>
      <c r="D284">
        <f t="shared" si="9"/>
        <v>520.625</v>
      </c>
      <c r="E284" s="3"/>
      <c r="F284" s="107"/>
      <c r="G284" s="3"/>
      <c r="I284" s="108"/>
    </row>
    <row r="285" spans="1:9">
      <c r="A285" s="4">
        <v>40667.04791666667</v>
      </c>
      <c r="B285" s="3">
        <v>294</v>
      </c>
      <c r="C285" s="82">
        <f t="shared" si="8"/>
        <v>735</v>
      </c>
      <c r="D285">
        <f t="shared" si="9"/>
        <v>514.5</v>
      </c>
      <c r="E285" s="3"/>
      <c r="F285" s="107"/>
      <c r="G285" s="3"/>
      <c r="I285" s="108"/>
    </row>
    <row r="286" spans="1:9">
      <c r="A286" s="4">
        <v>40667.048611111109</v>
      </c>
      <c r="B286" s="3">
        <v>297.5</v>
      </c>
      <c r="C286" s="82">
        <f t="shared" si="8"/>
        <v>743.75</v>
      </c>
      <c r="D286">
        <f t="shared" si="9"/>
        <v>520.625</v>
      </c>
      <c r="E286" s="3"/>
      <c r="F286" s="107"/>
      <c r="G286" s="3"/>
      <c r="I286" s="108"/>
    </row>
    <row r="287" spans="1:9">
      <c r="A287" s="4">
        <v>40667.049305555556</v>
      </c>
      <c r="B287" s="3">
        <v>297.5</v>
      </c>
      <c r="C287" s="82">
        <f t="shared" si="8"/>
        <v>743.75</v>
      </c>
      <c r="D287">
        <f t="shared" si="9"/>
        <v>520.625</v>
      </c>
      <c r="E287" s="3"/>
      <c r="F287" s="107"/>
      <c r="G287" s="3"/>
      <c r="I287" s="108"/>
    </row>
    <row r="288" spans="1:9">
      <c r="A288" s="4">
        <v>40667.053472222222</v>
      </c>
      <c r="B288" s="3">
        <v>297.5</v>
      </c>
      <c r="C288" s="82">
        <f t="shared" si="8"/>
        <v>743.75</v>
      </c>
      <c r="D288">
        <f t="shared" si="9"/>
        <v>520.625</v>
      </c>
      <c r="E288" s="3"/>
      <c r="F288" s="107"/>
      <c r="G288" s="3"/>
      <c r="I288" s="108"/>
    </row>
    <row r="289" spans="1:9">
      <c r="A289" s="4">
        <v>40667.066666666666</v>
      </c>
      <c r="B289" s="3">
        <v>294</v>
      </c>
      <c r="C289" s="82">
        <f t="shared" si="8"/>
        <v>735</v>
      </c>
      <c r="D289">
        <f t="shared" si="9"/>
        <v>514.5</v>
      </c>
      <c r="E289" s="3"/>
      <c r="F289" s="107"/>
      <c r="G289" s="3"/>
      <c r="I289" s="108"/>
    </row>
    <row r="290" spans="1:9">
      <c r="A290" s="4">
        <v>40667.088194444441</v>
      </c>
      <c r="B290" s="3">
        <v>297.5</v>
      </c>
      <c r="C290" s="82">
        <f t="shared" si="8"/>
        <v>743.75</v>
      </c>
      <c r="D290">
        <f t="shared" si="9"/>
        <v>520.625</v>
      </c>
      <c r="E290" s="3"/>
      <c r="F290" s="107"/>
      <c r="G290" s="3"/>
      <c r="I290" s="108"/>
    </row>
    <row r="291" spans="1:9">
      <c r="A291" s="4">
        <v>40667.092361111114</v>
      </c>
      <c r="B291" s="3">
        <v>294</v>
      </c>
      <c r="C291" s="82">
        <f t="shared" si="8"/>
        <v>735</v>
      </c>
      <c r="D291">
        <f t="shared" si="9"/>
        <v>514.5</v>
      </c>
      <c r="E291" s="3"/>
      <c r="F291" s="107"/>
      <c r="G291" s="3"/>
      <c r="I291" s="108"/>
    </row>
    <row r="292" spans="1:9">
      <c r="A292" s="4">
        <v>40667.097916666666</v>
      </c>
      <c r="B292" s="3">
        <v>297.5</v>
      </c>
      <c r="C292" s="82">
        <f t="shared" si="8"/>
        <v>743.75</v>
      </c>
      <c r="D292">
        <f t="shared" si="9"/>
        <v>520.625</v>
      </c>
      <c r="E292" s="3"/>
      <c r="F292" s="107"/>
      <c r="G292" s="3"/>
      <c r="I292" s="108"/>
    </row>
    <row r="293" spans="1:9">
      <c r="A293" s="4">
        <v>40667.106944444444</v>
      </c>
      <c r="B293" s="3">
        <v>294</v>
      </c>
      <c r="C293" s="82">
        <f t="shared" si="8"/>
        <v>735</v>
      </c>
      <c r="D293">
        <f t="shared" si="9"/>
        <v>514.5</v>
      </c>
      <c r="E293" s="3"/>
      <c r="F293" s="107"/>
      <c r="G293" s="3"/>
      <c r="I293" s="108"/>
    </row>
    <row r="294" spans="1:9">
      <c r="A294" s="4">
        <v>40667.121527777781</v>
      </c>
      <c r="B294" s="3">
        <v>297.5</v>
      </c>
      <c r="C294" s="82">
        <f t="shared" si="8"/>
        <v>743.75</v>
      </c>
      <c r="D294">
        <f t="shared" si="9"/>
        <v>520.625</v>
      </c>
      <c r="E294" s="3"/>
      <c r="F294" s="107"/>
      <c r="G294" s="3"/>
      <c r="I294" s="108"/>
    </row>
    <row r="295" spans="1:9">
      <c r="A295" s="4">
        <v>40667.125694444447</v>
      </c>
      <c r="B295" s="3">
        <v>294</v>
      </c>
      <c r="C295" s="82">
        <f t="shared" si="8"/>
        <v>735</v>
      </c>
      <c r="D295">
        <f t="shared" si="9"/>
        <v>514.5</v>
      </c>
      <c r="E295" s="3"/>
      <c r="F295" s="107"/>
      <c r="G295" s="3"/>
      <c r="I295" s="108"/>
    </row>
    <row r="296" spans="1:9">
      <c r="A296" s="4">
        <v>40667.136111111111</v>
      </c>
      <c r="B296" s="3">
        <v>294</v>
      </c>
      <c r="C296" s="82">
        <f t="shared" si="8"/>
        <v>735</v>
      </c>
      <c r="D296">
        <f t="shared" si="9"/>
        <v>514.5</v>
      </c>
      <c r="E296" s="3"/>
      <c r="F296" s="107"/>
      <c r="G296" s="3"/>
      <c r="I296" s="108"/>
    </row>
    <row r="297" spans="1:9">
      <c r="A297" s="4">
        <v>40667.158333333333</v>
      </c>
      <c r="B297" s="3">
        <v>294</v>
      </c>
      <c r="C297" s="82">
        <f t="shared" si="8"/>
        <v>735</v>
      </c>
      <c r="D297">
        <f t="shared" si="9"/>
        <v>514.5</v>
      </c>
      <c r="E297" s="3"/>
      <c r="F297" s="107"/>
      <c r="G297" s="3"/>
      <c r="I297" s="108"/>
    </row>
    <row r="298" spans="1:9">
      <c r="A298" s="4">
        <v>40667.17083333333</v>
      </c>
      <c r="B298" s="3">
        <v>308</v>
      </c>
      <c r="C298" s="82">
        <f t="shared" si="8"/>
        <v>770</v>
      </c>
      <c r="D298">
        <f t="shared" si="9"/>
        <v>539</v>
      </c>
      <c r="E298" s="3"/>
      <c r="F298" s="107"/>
      <c r="G298" s="3"/>
      <c r="I298" s="108"/>
    </row>
    <row r="299" spans="1:9">
      <c r="A299" s="4">
        <v>40667.182638888888</v>
      </c>
      <c r="B299" s="3">
        <v>308</v>
      </c>
      <c r="C299" s="82">
        <f t="shared" si="8"/>
        <v>770</v>
      </c>
      <c r="D299">
        <f t="shared" si="9"/>
        <v>539</v>
      </c>
      <c r="E299" s="3"/>
      <c r="F299" s="107"/>
      <c r="G299" s="3"/>
      <c r="I299" s="108"/>
    </row>
    <row r="300" spans="1:9">
      <c r="A300" s="4">
        <v>40667.199305555558</v>
      </c>
      <c r="B300" s="3">
        <v>304.5</v>
      </c>
      <c r="C300" s="82">
        <f t="shared" si="8"/>
        <v>761.25</v>
      </c>
      <c r="D300">
        <f t="shared" si="9"/>
        <v>532.875</v>
      </c>
      <c r="E300" s="3"/>
      <c r="F300" s="107"/>
      <c r="G300" s="3"/>
      <c r="I300" s="108"/>
    </row>
    <row r="301" spans="1:9">
      <c r="A301" s="4">
        <v>40667.211111111108</v>
      </c>
      <c r="B301" s="3">
        <v>297.5</v>
      </c>
      <c r="C301" s="82">
        <f t="shared" si="8"/>
        <v>743.75</v>
      </c>
      <c r="D301">
        <f t="shared" si="9"/>
        <v>520.625</v>
      </c>
      <c r="E301" s="3"/>
      <c r="F301" s="107"/>
      <c r="G301" s="3"/>
      <c r="I301" s="108"/>
    </row>
    <row r="302" spans="1:9">
      <c r="A302" s="4">
        <v>40667.227083333331</v>
      </c>
      <c r="B302" s="3">
        <v>294</v>
      </c>
      <c r="C302" s="82">
        <f t="shared" si="8"/>
        <v>735</v>
      </c>
      <c r="D302">
        <f t="shared" si="9"/>
        <v>514.5</v>
      </c>
      <c r="E302" s="3"/>
      <c r="F302" s="107"/>
      <c r="G302" s="3"/>
      <c r="I302" s="108"/>
    </row>
    <row r="303" spans="1:9">
      <c r="A303" s="4">
        <v>40667.230555555558</v>
      </c>
      <c r="B303" s="3">
        <v>290.60000000000002</v>
      </c>
      <c r="C303" s="82">
        <f t="shared" si="8"/>
        <v>726.5</v>
      </c>
      <c r="D303">
        <f t="shared" si="9"/>
        <v>508.55</v>
      </c>
      <c r="E303" s="3"/>
      <c r="F303" s="107"/>
      <c r="G303" s="3"/>
      <c r="I303" s="108"/>
    </row>
    <row r="304" spans="1:9">
      <c r="A304" s="4">
        <v>40667.255555555559</v>
      </c>
      <c r="B304" s="3">
        <v>290.60000000000002</v>
      </c>
      <c r="C304" s="82">
        <f t="shared" si="8"/>
        <v>726.5</v>
      </c>
      <c r="D304">
        <f t="shared" si="9"/>
        <v>508.55</v>
      </c>
      <c r="E304" s="3"/>
      <c r="F304" s="107"/>
      <c r="G304" s="3"/>
      <c r="I304" s="108"/>
    </row>
    <row r="305" spans="1:9">
      <c r="A305" s="4">
        <v>40667.256249999999</v>
      </c>
      <c r="B305" s="3">
        <v>290.60000000000002</v>
      </c>
      <c r="C305" s="82">
        <f t="shared" si="8"/>
        <v>726.5</v>
      </c>
      <c r="D305">
        <f t="shared" si="9"/>
        <v>508.55</v>
      </c>
      <c r="E305" s="3"/>
      <c r="F305" s="107"/>
      <c r="G305" s="3"/>
      <c r="I305" s="108"/>
    </row>
    <row r="306" spans="1:9">
      <c r="A306" s="4">
        <v>40667.270138888889</v>
      </c>
      <c r="B306" s="3">
        <v>287.2</v>
      </c>
      <c r="C306" s="82">
        <f t="shared" si="8"/>
        <v>718</v>
      </c>
      <c r="D306">
        <f t="shared" si="9"/>
        <v>502.6</v>
      </c>
      <c r="E306" s="3"/>
      <c r="F306" s="107"/>
      <c r="G306" s="3"/>
      <c r="I306" s="108"/>
    </row>
    <row r="307" spans="1:9">
      <c r="A307" s="4">
        <v>40667.272916666669</v>
      </c>
      <c r="B307" s="3">
        <v>287.2</v>
      </c>
      <c r="C307" s="82">
        <f t="shared" si="8"/>
        <v>718</v>
      </c>
      <c r="D307">
        <f t="shared" si="9"/>
        <v>502.6</v>
      </c>
      <c r="E307" s="3"/>
      <c r="F307" s="107"/>
      <c r="G307" s="3"/>
      <c r="I307" s="108"/>
    </row>
    <row r="308" spans="1:9">
      <c r="A308" s="4">
        <v>40667.287499999999</v>
      </c>
      <c r="B308" s="3">
        <v>287.2</v>
      </c>
      <c r="C308" s="82">
        <f t="shared" si="8"/>
        <v>718</v>
      </c>
      <c r="D308">
        <f t="shared" si="9"/>
        <v>502.6</v>
      </c>
      <c r="E308" s="3"/>
      <c r="F308" s="107"/>
      <c r="G308" s="3"/>
      <c r="I308" s="108"/>
    </row>
    <row r="309" spans="1:9">
      <c r="A309" s="4">
        <v>40667.303472222222</v>
      </c>
      <c r="B309" s="3">
        <v>287.2</v>
      </c>
      <c r="C309" s="82">
        <f t="shared" si="8"/>
        <v>718</v>
      </c>
      <c r="D309">
        <f t="shared" si="9"/>
        <v>502.6</v>
      </c>
      <c r="E309" s="3"/>
      <c r="F309" s="107"/>
      <c r="G309" s="3"/>
      <c r="I309" s="108"/>
    </row>
    <row r="310" spans="1:9">
      <c r="A310" s="4">
        <v>40667.304166666669</v>
      </c>
      <c r="B310" s="3">
        <v>283.8</v>
      </c>
      <c r="C310" s="82">
        <f t="shared" si="8"/>
        <v>709.5</v>
      </c>
      <c r="D310">
        <f t="shared" si="9"/>
        <v>496.65</v>
      </c>
      <c r="E310" s="3"/>
      <c r="F310" s="107"/>
      <c r="G310" s="3"/>
      <c r="I310" s="108"/>
    </row>
    <row r="311" spans="1:9">
      <c r="A311" s="4">
        <v>40667.317361111112</v>
      </c>
      <c r="B311" s="3">
        <v>283.8</v>
      </c>
      <c r="C311" s="82">
        <f t="shared" si="8"/>
        <v>709.5</v>
      </c>
      <c r="D311">
        <f t="shared" si="9"/>
        <v>496.65</v>
      </c>
      <c r="E311" s="3"/>
      <c r="F311" s="107"/>
      <c r="G311" s="3"/>
      <c r="I311" s="108"/>
    </row>
    <row r="312" spans="1:9">
      <c r="A312" s="4">
        <v>40667.32916666667</v>
      </c>
      <c r="B312" s="3">
        <v>280.5</v>
      </c>
      <c r="C312" s="82">
        <f t="shared" si="8"/>
        <v>701.25</v>
      </c>
      <c r="D312">
        <f t="shared" si="9"/>
        <v>490.875</v>
      </c>
      <c r="E312" s="3"/>
      <c r="F312" s="107"/>
      <c r="G312" s="3"/>
      <c r="I312" s="108"/>
    </row>
    <row r="313" spans="1:9">
      <c r="A313" s="4">
        <v>40667.340277777781</v>
      </c>
      <c r="B313" s="3">
        <v>280.5</v>
      </c>
      <c r="C313" s="82">
        <f t="shared" si="8"/>
        <v>701.25</v>
      </c>
      <c r="D313">
        <f t="shared" si="9"/>
        <v>490.875</v>
      </c>
      <c r="E313" s="3"/>
      <c r="F313" s="107"/>
      <c r="G313" s="3"/>
      <c r="I313" s="108"/>
    </row>
    <row r="314" spans="1:9">
      <c r="A314" s="4">
        <v>40667.344444444447</v>
      </c>
      <c r="B314" s="3">
        <v>283.8</v>
      </c>
      <c r="C314" s="82">
        <f t="shared" si="8"/>
        <v>709.5</v>
      </c>
      <c r="D314">
        <f t="shared" si="9"/>
        <v>496.65</v>
      </c>
      <c r="E314" s="3"/>
      <c r="F314" s="107"/>
      <c r="G314" s="3"/>
      <c r="I314" s="108"/>
    </row>
    <row r="315" spans="1:9">
      <c r="A315" s="4">
        <v>40667.357638888891</v>
      </c>
      <c r="B315" s="3">
        <v>283.8</v>
      </c>
      <c r="C315" s="82">
        <f t="shared" si="8"/>
        <v>709.5</v>
      </c>
      <c r="D315">
        <f t="shared" si="9"/>
        <v>496.65</v>
      </c>
      <c r="E315" s="3"/>
      <c r="F315" s="107"/>
      <c r="G315" s="3"/>
      <c r="I315" s="108"/>
    </row>
    <row r="316" spans="1:9">
      <c r="A316" s="4">
        <v>40667.368055555555</v>
      </c>
      <c r="B316" s="3">
        <v>280.5</v>
      </c>
      <c r="C316" s="82">
        <f t="shared" si="8"/>
        <v>701.25</v>
      </c>
      <c r="D316">
        <f t="shared" si="9"/>
        <v>490.875</v>
      </c>
      <c r="E316" s="3"/>
      <c r="F316" s="107"/>
      <c r="G316" s="3"/>
      <c r="I316" s="108"/>
    </row>
    <row r="317" spans="1:9">
      <c r="A317" s="4">
        <v>40667.378472222219</v>
      </c>
      <c r="B317" s="3">
        <v>280.5</v>
      </c>
      <c r="C317" s="82">
        <f t="shared" si="8"/>
        <v>701.25</v>
      </c>
      <c r="D317">
        <f t="shared" si="9"/>
        <v>490.875</v>
      </c>
      <c r="E317" s="3"/>
      <c r="F317" s="107"/>
      <c r="G317" s="3"/>
      <c r="I317" s="108"/>
    </row>
    <row r="318" spans="1:9">
      <c r="A318" s="4">
        <v>40667.388888888891</v>
      </c>
      <c r="B318" s="3">
        <v>277.10000000000002</v>
      </c>
      <c r="C318" s="82">
        <f t="shared" si="8"/>
        <v>692.75</v>
      </c>
      <c r="D318">
        <f t="shared" si="9"/>
        <v>484.92500000000001</v>
      </c>
      <c r="E318" s="3"/>
      <c r="F318" s="107"/>
      <c r="G318" s="3"/>
      <c r="I318" s="108"/>
    </row>
    <row r="319" spans="1:9">
      <c r="A319" s="4">
        <v>40667.399305555555</v>
      </c>
      <c r="B319" s="3">
        <v>277.10000000000002</v>
      </c>
      <c r="C319" s="82">
        <f t="shared" si="8"/>
        <v>692.75</v>
      </c>
      <c r="D319">
        <f t="shared" si="9"/>
        <v>484.92500000000001</v>
      </c>
      <c r="E319" s="3"/>
      <c r="F319" s="107"/>
      <c r="G319" s="3"/>
      <c r="I319" s="108"/>
    </row>
    <row r="320" spans="1:9">
      <c r="A320" s="4">
        <v>40667.411111111112</v>
      </c>
      <c r="B320" s="3">
        <v>277.10000000000002</v>
      </c>
      <c r="C320" s="82">
        <f t="shared" si="8"/>
        <v>692.75</v>
      </c>
      <c r="D320">
        <f t="shared" si="9"/>
        <v>484.92500000000001</v>
      </c>
      <c r="E320" s="3"/>
      <c r="F320" s="107"/>
      <c r="G320" s="3"/>
      <c r="I320" s="108"/>
    </row>
    <row r="321" spans="1:9">
      <c r="A321" s="4">
        <v>40667.419444444444</v>
      </c>
      <c r="B321" s="3">
        <v>273.8</v>
      </c>
      <c r="C321" s="82">
        <f t="shared" si="8"/>
        <v>684.5</v>
      </c>
      <c r="D321">
        <f t="shared" si="9"/>
        <v>479.15</v>
      </c>
      <c r="E321" s="3"/>
      <c r="F321" s="107"/>
      <c r="G321" s="3"/>
      <c r="I321" s="108"/>
    </row>
    <row r="322" spans="1:9">
      <c r="A322" s="4">
        <v>40667.421527777777</v>
      </c>
      <c r="C322" s="82">
        <f t="shared" si="8"/>
        <v>0</v>
      </c>
      <c r="D322">
        <f t="shared" si="9"/>
        <v>0</v>
      </c>
      <c r="E322" s="3"/>
      <c r="F322" s="107"/>
      <c r="G322" s="3"/>
      <c r="I322" s="108"/>
    </row>
    <row r="323" spans="1:9">
      <c r="A323" s="4">
        <v>40667.427777777775</v>
      </c>
      <c r="B323" s="3">
        <v>277.10000000000002</v>
      </c>
      <c r="C323" s="82">
        <f t="shared" si="8"/>
        <v>692.75</v>
      </c>
      <c r="D323">
        <f t="shared" si="9"/>
        <v>484.92500000000001</v>
      </c>
      <c r="E323" s="3"/>
      <c r="F323" s="107"/>
      <c r="G323" s="3"/>
      <c r="I323" s="108"/>
    </row>
    <row r="324" spans="1:9">
      <c r="A324" s="4">
        <v>40667.443055555559</v>
      </c>
      <c r="B324" s="3">
        <v>277.10000000000002</v>
      </c>
      <c r="C324" s="82">
        <f t="shared" si="8"/>
        <v>692.75</v>
      </c>
      <c r="D324">
        <f t="shared" si="9"/>
        <v>484.92500000000001</v>
      </c>
      <c r="E324" s="3"/>
      <c r="F324" s="107"/>
      <c r="G324" s="3"/>
      <c r="I324" s="108"/>
    </row>
    <row r="325" spans="1:9">
      <c r="A325" s="4">
        <v>40667.452777777777</v>
      </c>
      <c r="B325" s="3">
        <v>273.8</v>
      </c>
      <c r="C325" s="82">
        <f t="shared" ref="C325:C388" si="10">B325*2.5</f>
        <v>684.5</v>
      </c>
      <c r="D325">
        <f t="shared" ref="D325:D388" si="11">AVERAGE(B325:C325)</f>
        <v>479.15</v>
      </c>
      <c r="E325" s="3"/>
      <c r="F325" s="107"/>
      <c r="G325" s="3"/>
      <c r="I325" s="108"/>
    </row>
    <row r="326" spans="1:9">
      <c r="A326" s="4">
        <v>40667.463888888888</v>
      </c>
      <c r="B326" s="3">
        <v>273.8</v>
      </c>
      <c r="C326" s="82">
        <f t="shared" si="10"/>
        <v>684.5</v>
      </c>
      <c r="D326">
        <f t="shared" si="11"/>
        <v>479.15</v>
      </c>
      <c r="E326" s="3"/>
      <c r="F326" s="107"/>
      <c r="G326" s="3"/>
      <c r="I326" s="108"/>
    </row>
    <row r="327" spans="1:9">
      <c r="A327" s="4">
        <v>40667.474999999999</v>
      </c>
      <c r="B327" s="3">
        <v>273.8</v>
      </c>
      <c r="C327" s="82">
        <f t="shared" si="10"/>
        <v>684.5</v>
      </c>
      <c r="D327">
        <f t="shared" si="11"/>
        <v>479.15</v>
      </c>
      <c r="E327" s="3"/>
      <c r="F327" s="107"/>
      <c r="G327" s="3"/>
      <c r="I327" s="108"/>
    </row>
    <row r="328" spans="1:9">
      <c r="A328" s="4">
        <v>40667.488888888889</v>
      </c>
      <c r="B328" s="3">
        <v>273.8</v>
      </c>
      <c r="C328" s="82">
        <f t="shared" si="10"/>
        <v>684.5</v>
      </c>
      <c r="D328">
        <f t="shared" si="11"/>
        <v>479.15</v>
      </c>
      <c r="E328" s="3"/>
      <c r="F328" s="107"/>
      <c r="G328" s="3"/>
      <c r="I328" s="108"/>
    </row>
    <row r="329" spans="1:9">
      <c r="A329" s="4">
        <v>40667.490277777775</v>
      </c>
      <c r="B329" s="3">
        <v>273.8</v>
      </c>
      <c r="C329" s="82">
        <f t="shared" si="10"/>
        <v>684.5</v>
      </c>
      <c r="D329">
        <f t="shared" si="11"/>
        <v>479.15</v>
      </c>
      <c r="E329" s="3"/>
      <c r="F329" s="107"/>
      <c r="G329" s="3"/>
      <c r="I329" s="108"/>
    </row>
    <row r="330" spans="1:9">
      <c r="A330" s="4">
        <v>40667.500694444447</v>
      </c>
      <c r="B330" s="3">
        <v>270.5</v>
      </c>
      <c r="C330" s="82">
        <f t="shared" si="10"/>
        <v>676.25</v>
      </c>
      <c r="D330">
        <f t="shared" si="11"/>
        <v>473.375</v>
      </c>
      <c r="E330" s="3"/>
      <c r="F330" s="107"/>
      <c r="G330" s="3"/>
      <c r="I330" s="108"/>
    </row>
    <row r="331" spans="1:9">
      <c r="A331" s="4">
        <v>40667.511111111111</v>
      </c>
      <c r="B331" s="3">
        <v>270.5</v>
      </c>
      <c r="C331" s="82">
        <f t="shared" si="10"/>
        <v>676.25</v>
      </c>
      <c r="D331">
        <f t="shared" si="11"/>
        <v>473.375</v>
      </c>
      <c r="E331" s="3"/>
      <c r="F331" s="107"/>
      <c r="G331" s="3"/>
      <c r="I331" s="108"/>
    </row>
    <row r="332" spans="1:9">
      <c r="A332" s="4">
        <v>40667.522916666669</v>
      </c>
      <c r="B332" s="3">
        <v>267.3</v>
      </c>
      <c r="C332" s="82">
        <f t="shared" si="10"/>
        <v>668.25</v>
      </c>
      <c r="D332">
        <f t="shared" si="11"/>
        <v>467.77499999999998</v>
      </c>
      <c r="E332" s="3"/>
      <c r="F332" s="107"/>
      <c r="G332" s="3"/>
      <c r="I332" s="108"/>
    </row>
    <row r="333" spans="1:9">
      <c r="A333" s="4">
        <v>40667.531944444447</v>
      </c>
      <c r="B333" s="3">
        <v>267.3</v>
      </c>
      <c r="C333" s="82">
        <f t="shared" si="10"/>
        <v>668.25</v>
      </c>
      <c r="D333">
        <f t="shared" si="11"/>
        <v>467.77499999999998</v>
      </c>
      <c r="E333" s="3"/>
      <c r="F333" s="107"/>
      <c r="G333" s="3"/>
      <c r="I333" s="108"/>
    </row>
    <row r="334" spans="1:9">
      <c r="A334" s="4">
        <v>40667.543055555558</v>
      </c>
      <c r="B334" s="3">
        <v>267.3</v>
      </c>
      <c r="C334" s="82">
        <f t="shared" si="10"/>
        <v>668.25</v>
      </c>
      <c r="D334">
        <f t="shared" si="11"/>
        <v>467.77499999999998</v>
      </c>
      <c r="E334" s="3"/>
      <c r="F334" s="107"/>
      <c r="G334" s="3"/>
      <c r="I334" s="108"/>
    </row>
    <row r="335" spans="1:9">
      <c r="A335" s="4">
        <v>40667.552777777775</v>
      </c>
      <c r="B335" s="3">
        <v>267.3</v>
      </c>
      <c r="C335" s="82">
        <f t="shared" si="10"/>
        <v>668.25</v>
      </c>
      <c r="D335">
        <f t="shared" si="11"/>
        <v>467.77499999999998</v>
      </c>
      <c r="E335" s="3"/>
      <c r="F335" s="107"/>
      <c r="G335" s="3"/>
      <c r="I335" s="108"/>
    </row>
    <row r="336" spans="1:9">
      <c r="A336" s="4">
        <v>40667.563194444447</v>
      </c>
      <c r="B336" s="3">
        <v>264.10000000000002</v>
      </c>
      <c r="C336" s="82">
        <f t="shared" si="10"/>
        <v>660.25</v>
      </c>
      <c r="D336">
        <f t="shared" si="11"/>
        <v>462.17500000000001</v>
      </c>
      <c r="E336" s="3"/>
      <c r="F336" s="107"/>
      <c r="G336" s="3"/>
      <c r="I336" s="108"/>
    </row>
    <row r="337" spans="1:9">
      <c r="A337" s="4">
        <v>40667.573611111111</v>
      </c>
      <c r="B337" s="3">
        <v>264.10000000000002</v>
      </c>
      <c r="C337" s="82">
        <f t="shared" si="10"/>
        <v>660.25</v>
      </c>
      <c r="D337">
        <f t="shared" si="11"/>
        <v>462.17500000000001</v>
      </c>
      <c r="E337" s="3"/>
      <c r="F337" s="107"/>
      <c r="G337" s="3"/>
      <c r="I337" s="108"/>
    </row>
    <row r="338" spans="1:9">
      <c r="A338" s="4">
        <v>40667.584027777775</v>
      </c>
      <c r="B338" s="3">
        <v>264.10000000000002</v>
      </c>
      <c r="C338" s="82">
        <f t="shared" si="10"/>
        <v>660.25</v>
      </c>
      <c r="D338">
        <f t="shared" si="11"/>
        <v>462.17500000000001</v>
      </c>
      <c r="E338" s="3"/>
      <c r="F338" s="107"/>
      <c r="G338" s="3"/>
      <c r="I338" s="108"/>
    </row>
    <row r="339" spans="1:9">
      <c r="A339" s="4">
        <v>40667.594444444447</v>
      </c>
      <c r="B339" s="3">
        <v>264.10000000000002</v>
      </c>
      <c r="C339" s="82">
        <f t="shared" si="10"/>
        <v>660.25</v>
      </c>
      <c r="D339">
        <f t="shared" si="11"/>
        <v>462.17500000000001</v>
      </c>
      <c r="E339" s="3"/>
      <c r="F339" s="107"/>
      <c r="G339" s="3"/>
      <c r="I339" s="108"/>
    </row>
    <row r="340" spans="1:9">
      <c r="A340" s="4">
        <v>40667.604861111111</v>
      </c>
      <c r="B340" s="3">
        <v>264.10000000000002</v>
      </c>
      <c r="C340" s="82">
        <f t="shared" si="10"/>
        <v>660.25</v>
      </c>
      <c r="D340">
        <f t="shared" si="11"/>
        <v>462.17500000000001</v>
      </c>
      <c r="E340" s="3"/>
      <c r="F340" s="107"/>
      <c r="G340" s="3"/>
      <c r="I340" s="108"/>
    </row>
    <row r="341" spans="1:9">
      <c r="A341" s="4">
        <v>40667.615277777775</v>
      </c>
      <c r="B341" s="3">
        <v>264.10000000000002</v>
      </c>
      <c r="C341" s="82">
        <f t="shared" si="10"/>
        <v>660.25</v>
      </c>
      <c r="D341">
        <f t="shared" si="11"/>
        <v>462.17500000000001</v>
      </c>
      <c r="E341" s="3"/>
      <c r="F341" s="107"/>
      <c r="G341" s="3"/>
      <c r="I341" s="108"/>
    </row>
    <row r="342" spans="1:9">
      <c r="A342" s="4">
        <v>40667.625694444447</v>
      </c>
      <c r="B342" s="3">
        <v>264.10000000000002</v>
      </c>
      <c r="C342" s="82">
        <f t="shared" si="10"/>
        <v>660.25</v>
      </c>
      <c r="D342">
        <f t="shared" si="11"/>
        <v>462.17500000000001</v>
      </c>
      <c r="E342" s="3"/>
      <c r="F342" s="107"/>
      <c r="G342" s="3"/>
      <c r="I342" s="108"/>
    </row>
    <row r="343" spans="1:9">
      <c r="A343" s="4">
        <v>40667.636111111111</v>
      </c>
      <c r="B343" s="3">
        <v>264.10000000000002</v>
      </c>
      <c r="C343" s="82">
        <f t="shared" si="10"/>
        <v>660.25</v>
      </c>
      <c r="D343">
        <f t="shared" si="11"/>
        <v>462.17500000000001</v>
      </c>
      <c r="E343" s="3"/>
      <c r="F343" s="107"/>
      <c r="G343" s="3"/>
      <c r="I343" s="108"/>
    </row>
    <row r="344" spans="1:9">
      <c r="A344" s="4">
        <v>40667.646527777775</v>
      </c>
      <c r="B344" s="3">
        <v>264.10000000000002</v>
      </c>
      <c r="C344" s="82">
        <f t="shared" si="10"/>
        <v>660.25</v>
      </c>
      <c r="D344">
        <f t="shared" si="11"/>
        <v>462.17500000000001</v>
      </c>
      <c r="E344" s="3"/>
      <c r="F344" s="107"/>
      <c r="G344" s="3"/>
      <c r="I344" s="108"/>
    </row>
    <row r="345" spans="1:9">
      <c r="A345" s="4">
        <v>40667.656944444447</v>
      </c>
      <c r="B345" s="3">
        <v>264.10000000000002</v>
      </c>
      <c r="C345" s="82">
        <f t="shared" si="10"/>
        <v>660.25</v>
      </c>
      <c r="D345">
        <f t="shared" si="11"/>
        <v>462.17500000000001</v>
      </c>
      <c r="E345" s="3"/>
      <c r="F345" s="107"/>
      <c r="G345" s="3"/>
      <c r="I345" s="108"/>
    </row>
    <row r="346" spans="1:9">
      <c r="A346" s="4">
        <v>40667.667361111111</v>
      </c>
      <c r="B346" s="3">
        <v>264.10000000000002</v>
      </c>
      <c r="C346" s="82">
        <f t="shared" si="10"/>
        <v>660.25</v>
      </c>
      <c r="D346">
        <f t="shared" si="11"/>
        <v>462.17500000000001</v>
      </c>
      <c r="E346" s="3"/>
      <c r="F346" s="107"/>
      <c r="G346" s="3"/>
      <c r="I346" s="108"/>
    </row>
    <row r="347" spans="1:9">
      <c r="A347" s="4">
        <v>40667.675000000003</v>
      </c>
      <c r="C347" s="82">
        <f t="shared" si="10"/>
        <v>0</v>
      </c>
      <c r="D347">
        <f t="shared" si="11"/>
        <v>0</v>
      </c>
      <c r="E347" s="3"/>
      <c r="F347" s="107"/>
      <c r="G347" s="3"/>
      <c r="I347" s="108"/>
    </row>
    <row r="348" spans="1:9">
      <c r="A348" s="4">
        <v>40667.677777777775</v>
      </c>
      <c r="B348" s="3">
        <v>267.3</v>
      </c>
      <c r="C348" s="82">
        <f t="shared" si="10"/>
        <v>668.25</v>
      </c>
      <c r="D348">
        <f t="shared" si="11"/>
        <v>467.77499999999998</v>
      </c>
      <c r="E348" s="3"/>
      <c r="F348" s="107"/>
      <c r="G348" s="3"/>
      <c r="I348" s="108"/>
    </row>
    <row r="349" spans="1:9">
      <c r="A349" s="4">
        <v>40667.688194444447</v>
      </c>
      <c r="B349" s="3">
        <v>270.5</v>
      </c>
      <c r="C349" s="82">
        <f t="shared" si="10"/>
        <v>676.25</v>
      </c>
      <c r="D349">
        <f t="shared" si="11"/>
        <v>473.375</v>
      </c>
      <c r="E349" s="3"/>
      <c r="F349" s="107"/>
      <c r="G349" s="3"/>
      <c r="I349" s="108"/>
    </row>
    <row r="350" spans="1:9">
      <c r="A350" s="4">
        <v>40667.698611111111</v>
      </c>
      <c r="B350" s="3">
        <v>270.5</v>
      </c>
      <c r="C350" s="82">
        <f t="shared" si="10"/>
        <v>676.25</v>
      </c>
      <c r="D350">
        <f t="shared" si="11"/>
        <v>473.375</v>
      </c>
      <c r="E350" s="3"/>
      <c r="F350" s="107"/>
      <c r="G350" s="3"/>
      <c r="I350" s="108"/>
    </row>
    <row r="351" spans="1:9">
      <c r="A351" s="4">
        <v>40667.709027777775</v>
      </c>
      <c r="B351" s="3">
        <v>270.5</v>
      </c>
      <c r="C351" s="82">
        <f t="shared" si="10"/>
        <v>676.25</v>
      </c>
      <c r="D351">
        <f t="shared" si="11"/>
        <v>473.375</v>
      </c>
      <c r="E351" s="3"/>
      <c r="F351" s="107"/>
      <c r="G351" s="3"/>
      <c r="I351" s="108"/>
    </row>
    <row r="352" spans="1:9">
      <c r="A352" s="4">
        <v>40667.719444444447</v>
      </c>
      <c r="B352" s="3">
        <v>273.8</v>
      </c>
      <c r="C352" s="82">
        <f t="shared" si="10"/>
        <v>684.5</v>
      </c>
      <c r="D352">
        <f t="shared" si="11"/>
        <v>479.15</v>
      </c>
      <c r="E352" s="3"/>
      <c r="F352" s="107"/>
      <c r="G352" s="3"/>
      <c r="I352" s="108"/>
    </row>
    <row r="353" spans="1:9">
      <c r="A353" s="4">
        <v>40667.729861111111</v>
      </c>
      <c r="B353" s="3">
        <v>277.10000000000002</v>
      </c>
      <c r="C353" s="82">
        <f t="shared" si="10"/>
        <v>692.75</v>
      </c>
      <c r="D353">
        <f t="shared" si="11"/>
        <v>484.92500000000001</v>
      </c>
      <c r="E353" s="3"/>
      <c r="F353" s="107"/>
      <c r="G353" s="3"/>
      <c r="I353" s="108"/>
    </row>
    <row r="354" spans="1:9">
      <c r="A354" s="4">
        <v>40667.740277777775</v>
      </c>
      <c r="B354" s="3">
        <v>280.5</v>
      </c>
      <c r="C354" s="82">
        <f t="shared" si="10"/>
        <v>701.25</v>
      </c>
      <c r="D354">
        <f t="shared" si="11"/>
        <v>490.875</v>
      </c>
      <c r="E354" s="3"/>
      <c r="F354" s="107"/>
      <c r="G354" s="3"/>
      <c r="I354" s="108"/>
    </row>
    <row r="355" spans="1:9">
      <c r="A355" s="4">
        <v>40667.750694444447</v>
      </c>
      <c r="B355" s="3">
        <v>283.8</v>
      </c>
      <c r="C355" s="82">
        <f t="shared" si="10"/>
        <v>709.5</v>
      </c>
      <c r="D355">
        <f t="shared" si="11"/>
        <v>496.65</v>
      </c>
      <c r="E355" s="3"/>
      <c r="F355" s="107"/>
      <c r="G355" s="3"/>
      <c r="I355" s="108"/>
    </row>
    <row r="356" spans="1:9">
      <c r="A356" s="4">
        <v>40667.761111111111</v>
      </c>
      <c r="B356" s="3">
        <v>287.2</v>
      </c>
      <c r="C356" s="82">
        <f t="shared" si="10"/>
        <v>718</v>
      </c>
      <c r="D356">
        <f t="shared" si="11"/>
        <v>502.6</v>
      </c>
      <c r="E356" s="3"/>
      <c r="F356" s="107"/>
      <c r="G356" s="3"/>
      <c r="I356" s="108"/>
    </row>
    <row r="357" spans="1:9">
      <c r="A357" s="4">
        <v>40667.771527777775</v>
      </c>
      <c r="B357" s="3">
        <v>290.60000000000002</v>
      </c>
      <c r="C357" s="82">
        <f t="shared" si="10"/>
        <v>726.5</v>
      </c>
      <c r="D357">
        <f t="shared" si="11"/>
        <v>508.55</v>
      </c>
      <c r="E357" s="3"/>
      <c r="F357" s="107"/>
      <c r="G357" s="3"/>
      <c r="I357" s="108"/>
    </row>
    <row r="358" spans="1:9">
      <c r="A358" s="4">
        <v>40667.781944444447</v>
      </c>
      <c r="B358" s="3">
        <v>290.60000000000002</v>
      </c>
      <c r="C358" s="82">
        <f t="shared" si="10"/>
        <v>726.5</v>
      </c>
      <c r="D358">
        <f t="shared" si="11"/>
        <v>508.55</v>
      </c>
      <c r="E358" s="3"/>
      <c r="F358" s="107"/>
      <c r="G358" s="3"/>
      <c r="I358" s="108"/>
    </row>
    <row r="359" spans="1:9">
      <c r="A359" s="4">
        <v>40667.792361111111</v>
      </c>
      <c r="B359" s="3">
        <v>294</v>
      </c>
      <c r="C359" s="82">
        <f t="shared" si="10"/>
        <v>735</v>
      </c>
      <c r="D359">
        <f t="shared" si="11"/>
        <v>514.5</v>
      </c>
      <c r="E359" s="3"/>
      <c r="F359" s="107"/>
      <c r="G359" s="3"/>
      <c r="I359" s="108"/>
    </row>
    <row r="360" spans="1:9">
      <c r="A360" s="4">
        <v>40667.804166666669</v>
      </c>
      <c r="B360" s="3">
        <v>297.5</v>
      </c>
      <c r="C360" s="82">
        <f t="shared" si="10"/>
        <v>743.75</v>
      </c>
      <c r="D360">
        <f t="shared" si="11"/>
        <v>520.625</v>
      </c>
      <c r="E360" s="3"/>
      <c r="F360" s="107"/>
      <c r="G360" s="3"/>
      <c r="I360" s="108"/>
    </row>
    <row r="361" spans="1:9">
      <c r="A361" s="4">
        <v>40667.813888888886</v>
      </c>
      <c r="B361" s="3">
        <v>301</v>
      </c>
      <c r="C361" s="82">
        <f t="shared" si="10"/>
        <v>752.5</v>
      </c>
      <c r="D361">
        <f t="shared" si="11"/>
        <v>526.75</v>
      </c>
      <c r="E361" s="3"/>
      <c r="F361" s="107"/>
      <c r="G361" s="3"/>
      <c r="I361" s="108"/>
    </row>
    <row r="362" spans="1:9">
      <c r="A362" s="4">
        <v>40667.824305555558</v>
      </c>
      <c r="B362" s="3">
        <v>301</v>
      </c>
      <c r="C362" s="82">
        <f t="shared" si="10"/>
        <v>752.5</v>
      </c>
      <c r="D362">
        <f t="shared" si="11"/>
        <v>526.75</v>
      </c>
      <c r="E362" s="3"/>
      <c r="F362" s="107"/>
      <c r="G362" s="3"/>
      <c r="I362" s="108"/>
    </row>
    <row r="363" spans="1:9">
      <c r="A363" s="4">
        <v>40667.834027777775</v>
      </c>
      <c r="B363" s="3">
        <v>304.5</v>
      </c>
      <c r="C363" s="82">
        <f t="shared" si="10"/>
        <v>761.25</v>
      </c>
      <c r="D363">
        <f t="shared" si="11"/>
        <v>532.875</v>
      </c>
      <c r="E363" s="3"/>
      <c r="F363" s="107"/>
      <c r="G363" s="3"/>
      <c r="I363" s="108"/>
    </row>
    <row r="364" spans="1:9">
      <c r="A364" s="4">
        <v>40667.847916666666</v>
      </c>
      <c r="B364" s="3">
        <v>308</v>
      </c>
      <c r="C364" s="82">
        <f t="shared" si="10"/>
        <v>770</v>
      </c>
      <c r="D364">
        <f t="shared" si="11"/>
        <v>539</v>
      </c>
      <c r="E364" s="3"/>
      <c r="F364" s="107"/>
      <c r="G364" s="3"/>
      <c r="I364" s="108"/>
    </row>
    <row r="365" spans="1:9">
      <c r="A365" s="4">
        <v>40667.86041666667</v>
      </c>
      <c r="B365" s="3">
        <v>308</v>
      </c>
      <c r="C365" s="82">
        <f t="shared" si="10"/>
        <v>770</v>
      </c>
      <c r="D365">
        <f t="shared" si="11"/>
        <v>539</v>
      </c>
      <c r="E365" s="3"/>
      <c r="F365" s="107"/>
      <c r="G365" s="3"/>
      <c r="I365" s="108"/>
    </row>
    <row r="366" spans="1:9">
      <c r="A366" s="4">
        <v>40667.865277777775</v>
      </c>
      <c r="B366" s="3">
        <v>311.60000000000002</v>
      </c>
      <c r="C366" s="82">
        <f t="shared" si="10"/>
        <v>779</v>
      </c>
      <c r="D366">
        <f t="shared" si="11"/>
        <v>545.29999999999995</v>
      </c>
      <c r="E366" s="3"/>
      <c r="F366" s="107"/>
      <c r="G366" s="3"/>
      <c r="I366" s="108"/>
    </row>
    <row r="367" spans="1:9">
      <c r="A367" s="4">
        <v>40667.878472222219</v>
      </c>
      <c r="B367" s="3">
        <v>311.60000000000002</v>
      </c>
      <c r="C367" s="82">
        <f t="shared" si="10"/>
        <v>779</v>
      </c>
      <c r="D367">
        <f t="shared" si="11"/>
        <v>545.29999999999995</v>
      </c>
      <c r="E367" s="3"/>
      <c r="F367" s="107"/>
      <c r="G367" s="3"/>
      <c r="I367" s="108"/>
    </row>
    <row r="368" spans="1:9">
      <c r="A368" s="4">
        <v>40667.886111111111</v>
      </c>
      <c r="B368" s="3">
        <v>311.60000000000002</v>
      </c>
      <c r="C368" s="82">
        <f t="shared" si="10"/>
        <v>779</v>
      </c>
      <c r="D368">
        <f t="shared" si="11"/>
        <v>545.29999999999995</v>
      </c>
      <c r="E368" s="3"/>
      <c r="F368" s="107"/>
      <c r="G368" s="3"/>
      <c r="I368" s="108"/>
    </row>
    <row r="369" spans="1:9">
      <c r="A369" s="4">
        <v>40667.908333333333</v>
      </c>
      <c r="B369" s="3">
        <v>315.10000000000002</v>
      </c>
      <c r="C369" s="82">
        <f t="shared" si="10"/>
        <v>787.75</v>
      </c>
      <c r="D369">
        <f t="shared" si="11"/>
        <v>551.42499999999995</v>
      </c>
      <c r="E369" s="3"/>
      <c r="F369" s="107"/>
      <c r="G369" s="3"/>
      <c r="I369" s="108"/>
    </row>
    <row r="370" spans="1:9">
      <c r="A370" s="4">
        <v>40667.922222222223</v>
      </c>
      <c r="B370" s="3">
        <v>315.10000000000002</v>
      </c>
      <c r="C370" s="82">
        <f t="shared" si="10"/>
        <v>787.75</v>
      </c>
      <c r="D370">
        <f t="shared" si="11"/>
        <v>551.42499999999995</v>
      </c>
      <c r="E370" s="3"/>
      <c r="F370" s="107"/>
      <c r="G370" s="3"/>
      <c r="I370" s="108"/>
    </row>
    <row r="371" spans="1:9">
      <c r="A371" s="4">
        <v>40667.936805555553</v>
      </c>
      <c r="B371" s="3">
        <v>315.10000000000002</v>
      </c>
      <c r="C371" s="82">
        <f t="shared" si="10"/>
        <v>787.75</v>
      </c>
      <c r="D371">
        <f t="shared" si="11"/>
        <v>551.42499999999995</v>
      </c>
      <c r="E371" s="3"/>
      <c r="F371" s="107"/>
      <c r="G371" s="3"/>
      <c r="I371" s="108"/>
    </row>
    <row r="372" spans="1:9">
      <c r="A372" s="4">
        <v>40668.027083333334</v>
      </c>
      <c r="B372" s="3">
        <v>318.7</v>
      </c>
      <c r="C372" s="82">
        <f t="shared" si="10"/>
        <v>796.75</v>
      </c>
      <c r="D372">
        <f t="shared" si="11"/>
        <v>557.72500000000002</v>
      </c>
      <c r="E372" s="3"/>
      <c r="F372" s="107"/>
      <c r="G372" s="3"/>
      <c r="I372" s="108"/>
    </row>
    <row r="373" spans="1:9">
      <c r="A373" s="4">
        <v>40668.027777777781</v>
      </c>
      <c r="B373" s="3">
        <v>315.10000000000002</v>
      </c>
      <c r="C373" s="82">
        <f t="shared" si="10"/>
        <v>787.75</v>
      </c>
      <c r="D373">
        <f t="shared" si="11"/>
        <v>551.42499999999995</v>
      </c>
      <c r="E373" s="3"/>
      <c r="F373" s="107"/>
      <c r="G373" s="3"/>
      <c r="I373" s="108"/>
    </row>
    <row r="374" spans="1:9">
      <c r="A374" s="4">
        <v>40668.02847222222</v>
      </c>
      <c r="B374" s="3">
        <v>318.7</v>
      </c>
      <c r="C374" s="82">
        <f t="shared" si="10"/>
        <v>796.75</v>
      </c>
      <c r="D374">
        <f t="shared" si="11"/>
        <v>557.72500000000002</v>
      </c>
      <c r="E374" s="3"/>
      <c r="F374" s="107"/>
      <c r="G374" s="3"/>
      <c r="I374" s="108"/>
    </row>
    <row r="375" spans="1:9">
      <c r="A375" s="4">
        <v>40668.029166666667</v>
      </c>
      <c r="B375" s="3">
        <v>315.10000000000002</v>
      </c>
      <c r="C375" s="82">
        <f t="shared" si="10"/>
        <v>787.75</v>
      </c>
      <c r="D375">
        <f t="shared" si="11"/>
        <v>551.42499999999995</v>
      </c>
      <c r="E375" s="3"/>
      <c r="F375" s="107"/>
      <c r="G375" s="3"/>
      <c r="I375" s="108"/>
    </row>
    <row r="376" spans="1:9">
      <c r="A376" s="4">
        <v>40668.029861111114</v>
      </c>
      <c r="B376" s="3">
        <v>315.10000000000002</v>
      </c>
      <c r="C376" s="82">
        <f t="shared" si="10"/>
        <v>787.75</v>
      </c>
      <c r="D376">
        <f t="shared" si="11"/>
        <v>551.42499999999995</v>
      </c>
      <c r="E376" s="3"/>
      <c r="F376" s="107"/>
      <c r="G376" s="3"/>
      <c r="I376" s="108"/>
    </row>
    <row r="377" spans="1:9">
      <c r="A377" s="4">
        <v>40668.040972222225</v>
      </c>
      <c r="B377" s="3">
        <v>315.10000000000002</v>
      </c>
      <c r="C377" s="82">
        <f t="shared" si="10"/>
        <v>787.75</v>
      </c>
      <c r="D377">
        <f t="shared" si="11"/>
        <v>551.42499999999995</v>
      </c>
      <c r="E377" s="3"/>
      <c r="F377" s="107"/>
      <c r="G377" s="3"/>
      <c r="I377" s="108"/>
    </row>
    <row r="378" spans="1:9">
      <c r="A378" s="4">
        <v>40668.045138888891</v>
      </c>
      <c r="B378" s="3">
        <v>311.60000000000002</v>
      </c>
      <c r="C378" s="82">
        <f t="shared" si="10"/>
        <v>779</v>
      </c>
      <c r="D378">
        <f t="shared" si="11"/>
        <v>545.29999999999995</v>
      </c>
      <c r="E378" s="3"/>
      <c r="F378" s="107"/>
      <c r="G378" s="3"/>
      <c r="I378" s="108"/>
    </row>
    <row r="379" spans="1:9">
      <c r="A379" s="4">
        <v>40668.060416666667</v>
      </c>
      <c r="B379" s="3">
        <v>315.10000000000002</v>
      </c>
      <c r="C379" s="82">
        <f t="shared" si="10"/>
        <v>787.75</v>
      </c>
      <c r="D379">
        <f t="shared" si="11"/>
        <v>551.42499999999995</v>
      </c>
      <c r="E379" s="3"/>
      <c r="F379" s="107"/>
      <c r="G379" s="3"/>
      <c r="I379" s="108"/>
    </row>
    <row r="380" spans="1:9">
      <c r="A380" s="4">
        <v>40668.072222222225</v>
      </c>
      <c r="B380" s="3">
        <v>311.60000000000002</v>
      </c>
      <c r="C380" s="82">
        <f t="shared" si="10"/>
        <v>779</v>
      </c>
      <c r="D380">
        <f t="shared" si="11"/>
        <v>545.29999999999995</v>
      </c>
      <c r="E380" s="3"/>
      <c r="F380" s="107"/>
      <c r="G380" s="3"/>
      <c r="I380" s="108"/>
    </row>
    <row r="381" spans="1:9">
      <c r="A381" s="4">
        <v>40668.075694444444</v>
      </c>
      <c r="B381" s="3">
        <v>311.60000000000002</v>
      </c>
      <c r="C381" s="82">
        <f t="shared" si="10"/>
        <v>779</v>
      </c>
      <c r="D381">
        <f t="shared" si="11"/>
        <v>545.29999999999995</v>
      </c>
      <c r="E381" s="3"/>
      <c r="F381" s="107"/>
      <c r="G381" s="3"/>
      <c r="I381" s="108"/>
    </row>
    <row r="382" spans="1:9">
      <c r="A382" s="4">
        <v>40668.085416666669</v>
      </c>
      <c r="B382" s="3">
        <v>311.60000000000002</v>
      </c>
      <c r="C382" s="82">
        <f t="shared" si="10"/>
        <v>779</v>
      </c>
      <c r="D382">
        <f t="shared" si="11"/>
        <v>545.29999999999995</v>
      </c>
      <c r="E382" s="3"/>
      <c r="F382" s="107"/>
      <c r="G382" s="3"/>
      <c r="I382" s="108"/>
    </row>
    <row r="383" spans="1:9">
      <c r="A383" s="4">
        <v>40668.103472222225</v>
      </c>
      <c r="B383" s="3">
        <v>311.60000000000002</v>
      </c>
      <c r="C383" s="82">
        <f t="shared" si="10"/>
        <v>779</v>
      </c>
      <c r="D383">
        <f t="shared" si="11"/>
        <v>545.29999999999995</v>
      </c>
      <c r="E383" s="3"/>
      <c r="F383" s="107"/>
      <c r="G383" s="3"/>
      <c r="I383" s="108"/>
    </row>
    <row r="384" spans="1:9">
      <c r="A384" s="4">
        <v>40668.114583333336</v>
      </c>
      <c r="B384" s="3">
        <v>311.60000000000002</v>
      </c>
      <c r="C384" s="82">
        <f t="shared" si="10"/>
        <v>779</v>
      </c>
      <c r="D384">
        <f t="shared" si="11"/>
        <v>545.29999999999995</v>
      </c>
      <c r="E384" s="3"/>
      <c r="F384" s="107"/>
      <c r="G384" s="3"/>
      <c r="I384" s="108"/>
    </row>
    <row r="385" spans="1:9">
      <c r="A385" s="4">
        <v>40668.118750000001</v>
      </c>
      <c r="B385" s="3">
        <v>311.60000000000002</v>
      </c>
      <c r="C385" s="82">
        <f t="shared" si="10"/>
        <v>779</v>
      </c>
      <c r="D385">
        <f t="shared" si="11"/>
        <v>545.29999999999995</v>
      </c>
      <c r="E385" s="3"/>
      <c r="F385" s="107"/>
      <c r="G385" s="3"/>
      <c r="I385" s="108"/>
    </row>
    <row r="386" spans="1:9">
      <c r="A386" s="4">
        <v>40668.131249999999</v>
      </c>
      <c r="B386" s="3">
        <v>308</v>
      </c>
      <c r="C386" s="82">
        <f t="shared" si="10"/>
        <v>770</v>
      </c>
      <c r="D386">
        <f t="shared" si="11"/>
        <v>539</v>
      </c>
      <c r="E386" s="3"/>
      <c r="F386" s="107"/>
      <c r="G386" s="3"/>
      <c r="I386" s="108"/>
    </row>
    <row r="387" spans="1:9">
      <c r="A387" s="4">
        <v>40668.138888888891</v>
      </c>
      <c r="B387" s="3">
        <v>308</v>
      </c>
      <c r="C387" s="82">
        <f t="shared" si="10"/>
        <v>770</v>
      </c>
      <c r="D387">
        <f t="shared" si="11"/>
        <v>539</v>
      </c>
      <c r="E387" s="3"/>
      <c r="F387" s="107"/>
      <c r="G387" s="3"/>
      <c r="I387" s="108"/>
    </row>
    <row r="388" spans="1:9">
      <c r="A388" s="4">
        <v>40668.149305555555</v>
      </c>
      <c r="B388" s="3">
        <v>308</v>
      </c>
      <c r="C388" s="82">
        <f t="shared" si="10"/>
        <v>770</v>
      </c>
      <c r="D388">
        <f t="shared" si="11"/>
        <v>539</v>
      </c>
      <c r="E388" s="3"/>
      <c r="F388" s="107"/>
      <c r="G388" s="3"/>
      <c r="I388" s="108"/>
    </row>
    <row r="389" spans="1:9">
      <c r="A389" s="4">
        <v>40668.160416666666</v>
      </c>
      <c r="B389" s="3">
        <v>308</v>
      </c>
      <c r="C389" s="82">
        <f t="shared" ref="C389:C452" si="12">B389*2.5</f>
        <v>770</v>
      </c>
      <c r="D389">
        <f t="shared" ref="D389:D452" si="13">AVERAGE(B389:C389)</f>
        <v>539</v>
      </c>
      <c r="E389" s="3"/>
      <c r="F389" s="107"/>
      <c r="G389" s="3"/>
      <c r="I389" s="108"/>
    </row>
    <row r="390" spans="1:9">
      <c r="A390" s="4">
        <v>40668.177083333336</v>
      </c>
      <c r="B390" s="3">
        <v>308</v>
      </c>
      <c r="C390" s="82">
        <f t="shared" si="12"/>
        <v>770</v>
      </c>
      <c r="D390">
        <f t="shared" si="13"/>
        <v>539</v>
      </c>
      <c r="E390" s="3"/>
      <c r="F390" s="107"/>
      <c r="G390" s="3"/>
      <c r="I390" s="108"/>
    </row>
    <row r="391" spans="1:9">
      <c r="A391" s="4">
        <v>40668.177777777775</v>
      </c>
      <c r="B391" s="3">
        <v>308</v>
      </c>
      <c r="C391" s="82">
        <f t="shared" si="12"/>
        <v>770</v>
      </c>
      <c r="D391">
        <f t="shared" si="13"/>
        <v>539</v>
      </c>
      <c r="E391" s="3"/>
      <c r="F391" s="107"/>
      <c r="G391" s="3"/>
      <c r="I391" s="108"/>
    </row>
    <row r="392" spans="1:9">
      <c r="A392" s="4">
        <v>40668.188888888886</v>
      </c>
      <c r="B392" s="3">
        <v>304.5</v>
      </c>
      <c r="C392" s="82">
        <f t="shared" si="12"/>
        <v>761.25</v>
      </c>
      <c r="D392">
        <f t="shared" si="13"/>
        <v>532.875</v>
      </c>
      <c r="E392" s="3"/>
      <c r="F392" s="107"/>
      <c r="G392" s="3"/>
      <c r="I392" s="108"/>
    </row>
    <row r="393" spans="1:9">
      <c r="A393" s="4">
        <v>40668.206944444442</v>
      </c>
      <c r="B393" s="3">
        <v>304.5</v>
      </c>
      <c r="C393" s="82">
        <f t="shared" si="12"/>
        <v>761.25</v>
      </c>
      <c r="D393">
        <f t="shared" si="13"/>
        <v>532.875</v>
      </c>
      <c r="E393" s="3"/>
      <c r="F393" s="107"/>
      <c r="G393" s="3"/>
      <c r="I393" s="108"/>
    </row>
    <row r="394" spans="1:9">
      <c r="A394" s="4">
        <v>40668.209027777775</v>
      </c>
      <c r="B394" s="3">
        <v>304.5</v>
      </c>
      <c r="C394" s="82">
        <f t="shared" si="12"/>
        <v>761.25</v>
      </c>
      <c r="D394">
        <f t="shared" si="13"/>
        <v>532.875</v>
      </c>
      <c r="E394" s="3"/>
      <c r="F394" s="107"/>
      <c r="G394" s="3"/>
      <c r="I394" s="108"/>
    </row>
    <row r="395" spans="1:9">
      <c r="A395" s="4">
        <v>40668.224305555559</v>
      </c>
      <c r="B395" s="3">
        <v>304.5</v>
      </c>
      <c r="C395" s="82">
        <f t="shared" si="12"/>
        <v>761.25</v>
      </c>
      <c r="D395">
        <f t="shared" si="13"/>
        <v>532.875</v>
      </c>
      <c r="E395" s="3"/>
      <c r="F395" s="107"/>
      <c r="G395" s="3"/>
      <c r="I395" s="108"/>
    </row>
    <row r="396" spans="1:9">
      <c r="A396" s="4">
        <v>40668.234027777777</v>
      </c>
      <c r="B396" s="3">
        <v>301</v>
      </c>
      <c r="C396" s="82">
        <f t="shared" si="12"/>
        <v>752.5</v>
      </c>
      <c r="D396">
        <f t="shared" si="13"/>
        <v>526.75</v>
      </c>
      <c r="E396" s="3"/>
      <c r="F396" s="107"/>
      <c r="G396" s="3"/>
      <c r="I396" s="108"/>
    </row>
    <row r="397" spans="1:9">
      <c r="A397" s="4">
        <v>40668.250694444447</v>
      </c>
      <c r="B397" s="3">
        <v>301</v>
      </c>
      <c r="C397" s="82">
        <f t="shared" si="12"/>
        <v>752.5</v>
      </c>
      <c r="D397">
        <f t="shared" si="13"/>
        <v>526.75</v>
      </c>
      <c r="E397" s="3"/>
      <c r="F397" s="107"/>
      <c r="G397" s="3"/>
      <c r="I397" s="108"/>
    </row>
    <row r="398" spans="1:9">
      <c r="A398" s="4">
        <v>40668.251388888886</v>
      </c>
      <c r="B398" s="3">
        <v>301</v>
      </c>
      <c r="C398" s="82">
        <f t="shared" si="12"/>
        <v>752.5</v>
      </c>
      <c r="D398">
        <f t="shared" si="13"/>
        <v>526.75</v>
      </c>
      <c r="E398" s="3"/>
      <c r="F398" s="107"/>
      <c r="G398" s="3"/>
      <c r="I398" s="108"/>
    </row>
    <row r="399" spans="1:9">
      <c r="A399" s="4">
        <v>40668.262499999997</v>
      </c>
      <c r="B399" s="3">
        <v>301</v>
      </c>
      <c r="C399" s="82">
        <f t="shared" si="12"/>
        <v>752.5</v>
      </c>
      <c r="D399">
        <f t="shared" si="13"/>
        <v>526.75</v>
      </c>
      <c r="E399" s="3"/>
      <c r="F399" s="107"/>
      <c r="G399" s="3"/>
      <c r="I399" s="108"/>
    </row>
    <row r="400" spans="1:9">
      <c r="A400" s="4">
        <v>40668.28125</v>
      </c>
      <c r="B400" s="3">
        <v>297.5</v>
      </c>
      <c r="C400" s="82">
        <f t="shared" si="12"/>
        <v>743.75</v>
      </c>
      <c r="D400">
        <f t="shared" si="13"/>
        <v>520.625</v>
      </c>
      <c r="E400" s="3"/>
      <c r="F400" s="107"/>
      <c r="G400" s="3"/>
      <c r="I400" s="108"/>
    </row>
    <row r="401" spans="1:9">
      <c r="A401" s="4">
        <v>40668.281944444447</v>
      </c>
      <c r="B401" s="3">
        <v>297.5</v>
      </c>
      <c r="C401" s="82">
        <f t="shared" si="12"/>
        <v>743.75</v>
      </c>
      <c r="D401">
        <f t="shared" si="13"/>
        <v>520.625</v>
      </c>
      <c r="E401" s="3"/>
      <c r="F401" s="107"/>
      <c r="G401" s="3"/>
      <c r="I401" s="108"/>
    </row>
    <row r="402" spans="1:9">
      <c r="A402" s="4">
        <v>40668.297222222223</v>
      </c>
      <c r="B402" s="3">
        <v>297.5</v>
      </c>
      <c r="C402" s="82">
        <f t="shared" si="12"/>
        <v>743.75</v>
      </c>
      <c r="D402">
        <f t="shared" si="13"/>
        <v>520.625</v>
      </c>
      <c r="E402" s="3"/>
      <c r="F402" s="107"/>
      <c r="G402" s="3"/>
      <c r="I402" s="108"/>
    </row>
    <row r="403" spans="1:9">
      <c r="A403" s="4">
        <v>40668.307638888888</v>
      </c>
      <c r="B403" s="3">
        <v>294</v>
      </c>
      <c r="C403" s="82">
        <f t="shared" si="12"/>
        <v>735</v>
      </c>
      <c r="D403">
        <f t="shared" si="13"/>
        <v>514.5</v>
      </c>
      <c r="E403" s="3"/>
      <c r="F403" s="107"/>
      <c r="G403" s="3"/>
      <c r="I403" s="108"/>
    </row>
    <row r="404" spans="1:9">
      <c r="A404" s="4">
        <v>40668.315972222219</v>
      </c>
      <c r="B404" s="3">
        <v>294</v>
      </c>
      <c r="C404" s="82">
        <f t="shared" si="12"/>
        <v>735</v>
      </c>
      <c r="D404">
        <f t="shared" si="13"/>
        <v>514.5</v>
      </c>
      <c r="E404" s="3"/>
      <c r="F404" s="107"/>
      <c r="G404" s="3"/>
      <c r="I404" s="108"/>
    </row>
    <row r="405" spans="1:9">
      <c r="A405" s="4">
        <v>40668.324999999997</v>
      </c>
      <c r="B405" s="3">
        <v>294</v>
      </c>
      <c r="C405" s="82">
        <f t="shared" si="12"/>
        <v>735</v>
      </c>
      <c r="D405">
        <f t="shared" si="13"/>
        <v>514.5</v>
      </c>
      <c r="E405" s="3"/>
      <c r="F405" s="107"/>
      <c r="G405" s="3"/>
      <c r="I405" s="108"/>
    </row>
    <row r="406" spans="1:9">
      <c r="A406" s="4">
        <v>40668.336111111108</v>
      </c>
      <c r="B406" s="3">
        <v>294</v>
      </c>
      <c r="C406" s="82">
        <f t="shared" si="12"/>
        <v>735</v>
      </c>
      <c r="D406">
        <f t="shared" si="13"/>
        <v>514.5</v>
      </c>
      <c r="E406" s="3"/>
      <c r="F406" s="107"/>
      <c r="G406" s="3"/>
      <c r="I406" s="108"/>
    </row>
    <row r="407" spans="1:9">
      <c r="A407" s="4">
        <v>40668.347916666666</v>
      </c>
      <c r="B407" s="3">
        <v>294</v>
      </c>
      <c r="C407" s="82">
        <f t="shared" si="12"/>
        <v>735</v>
      </c>
      <c r="D407">
        <f t="shared" si="13"/>
        <v>514.5</v>
      </c>
      <c r="E407" s="3"/>
      <c r="F407" s="107"/>
      <c r="G407" s="3"/>
      <c r="I407" s="108"/>
    </row>
    <row r="408" spans="1:9">
      <c r="A408" s="4">
        <v>40668.354861111111</v>
      </c>
      <c r="B408" s="3">
        <v>294</v>
      </c>
      <c r="C408" s="82">
        <f t="shared" si="12"/>
        <v>735</v>
      </c>
      <c r="D408">
        <f t="shared" si="13"/>
        <v>514.5</v>
      </c>
      <c r="E408" s="3"/>
      <c r="F408" s="107"/>
      <c r="G408" s="3"/>
      <c r="I408" s="108"/>
    </row>
    <row r="409" spans="1:9">
      <c r="A409" s="4">
        <v>40668.37777777778</v>
      </c>
      <c r="B409" s="3">
        <v>290.60000000000002</v>
      </c>
      <c r="C409" s="82">
        <f t="shared" si="12"/>
        <v>726.5</v>
      </c>
      <c r="D409">
        <f t="shared" si="13"/>
        <v>508.55</v>
      </c>
      <c r="E409" s="3"/>
      <c r="F409" s="107"/>
      <c r="G409" s="3"/>
      <c r="I409" s="108"/>
    </row>
    <row r="410" spans="1:9">
      <c r="A410" s="4">
        <v>40668.38958333333</v>
      </c>
      <c r="B410" s="3">
        <v>290.60000000000002</v>
      </c>
      <c r="C410" s="82">
        <f t="shared" si="12"/>
        <v>726.5</v>
      </c>
      <c r="D410">
        <f t="shared" si="13"/>
        <v>508.55</v>
      </c>
      <c r="E410" s="3"/>
      <c r="F410" s="107"/>
      <c r="G410" s="3"/>
      <c r="I410" s="108"/>
    </row>
    <row r="411" spans="1:9">
      <c r="A411" s="4">
        <v>40668.396527777775</v>
      </c>
      <c r="B411" s="3">
        <v>290.60000000000002</v>
      </c>
      <c r="C411" s="82">
        <f t="shared" si="12"/>
        <v>726.5</v>
      </c>
      <c r="D411">
        <f t="shared" si="13"/>
        <v>508.55</v>
      </c>
      <c r="E411" s="3"/>
      <c r="F411" s="107"/>
      <c r="G411" s="3"/>
      <c r="I411" s="108"/>
    </row>
    <row r="412" spans="1:9">
      <c r="A412" s="4">
        <v>40668.410416666666</v>
      </c>
      <c r="B412" s="3">
        <v>287.2</v>
      </c>
      <c r="C412" s="82">
        <f t="shared" si="12"/>
        <v>718</v>
      </c>
      <c r="D412">
        <f t="shared" si="13"/>
        <v>502.6</v>
      </c>
      <c r="E412" s="3"/>
      <c r="F412" s="107"/>
      <c r="G412" s="3"/>
      <c r="I412" s="108"/>
    </row>
    <row r="413" spans="1:9">
      <c r="A413" s="4">
        <v>40668.421527777777</v>
      </c>
      <c r="B413" s="3">
        <v>287.2</v>
      </c>
      <c r="C413" s="82">
        <f t="shared" si="12"/>
        <v>718</v>
      </c>
      <c r="D413">
        <f t="shared" si="13"/>
        <v>502.6</v>
      </c>
      <c r="E413" s="3"/>
      <c r="F413" s="107"/>
      <c r="G413" s="3"/>
      <c r="I413" s="108"/>
    </row>
    <row r="414" spans="1:9">
      <c r="A414" s="4">
        <v>40668.422222222223</v>
      </c>
      <c r="C414" s="82">
        <f t="shared" si="12"/>
        <v>0</v>
      </c>
      <c r="D414">
        <f t="shared" si="13"/>
        <v>0</v>
      </c>
      <c r="E414" s="3"/>
      <c r="F414" s="107"/>
      <c r="G414" s="3"/>
      <c r="I414" s="108"/>
    </row>
    <row r="415" spans="1:9">
      <c r="A415" s="4">
        <v>40668.431250000001</v>
      </c>
      <c r="B415" s="3">
        <v>290.60000000000002</v>
      </c>
      <c r="C415" s="82">
        <f t="shared" si="12"/>
        <v>726.5</v>
      </c>
      <c r="D415">
        <f t="shared" si="13"/>
        <v>508.55</v>
      </c>
      <c r="E415" s="3"/>
      <c r="F415" s="107"/>
      <c r="G415" s="3"/>
      <c r="I415" s="108"/>
    </row>
    <row r="416" spans="1:9">
      <c r="A416" s="4">
        <v>40668.443055555559</v>
      </c>
      <c r="B416" s="3">
        <v>287.2</v>
      </c>
      <c r="C416" s="82">
        <f t="shared" si="12"/>
        <v>718</v>
      </c>
      <c r="D416">
        <f t="shared" si="13"/>
        <v>502.6</v>
      </c>
      <c r="E416" s="3"/>
      <c r="F416" s="107"/>
      <c r="G416" s="3"/>
      <c r="I416" s="108"/>
    </row>
    <row r="417" spans="1:9">
      <c r="A417" s="4">
        <v>40668.45208333333</v>
      </c>
      <c r="B417" s="3">
        <v>283.8</v>
      </c>
      <c r="C417" s="82">
        <f t="shared" si="12"/>
        <v>709.5</v>
      </c>
      <c r="D417">
        <f t="shared" si="13"/>
        <v>496.65</v>
      </c>
      <c r="E417" s="3"/>
      <c r="F417" s="107"/>
      <c r="G417" s="3"/>
      <c r="I417" s="108"/>
    </row>
    <row r="418" spans="1:9">
      <c r="A418" s="4">
        <v>40668.464583333334</v>
      </c>
      <c r="B418" s="3">
        <v>283.8</v>
      </c>
      <c r="C418" s="82">
        <f t="shared" si="12"/>
        <v>709.5</v>
      </c>
      <c r="D418">
        <f t="shared" si="13"/>
        <v>496.65</v>
      </c>
      <c r="E418" s="3"/>
      <c r="F418" s="107"/>
      <c r="G418" s="3"/>
      <c r="I418" s="108"/>
    </row>
    <row r="419" spans="1:9">
      <c r="A419" s="4">
        <v>40668.475694444445</v>
      </c>
      <c r="B419" s="3">
        <v>283.8</v>
      </c>
      <c r="C419" s="82">
        <f t="shared" si="12"/>
        <v>709.5</v>
      </c>
      <c r="D419">
        <f t="shared" si="13"/>
        <v>496.65</v>
      </c>
      <c r="E419" s="3"/>
      <c r="F419" s="107"/>
      <c r="G419" s="3"/>
      <c r="I419" s="108"/>
    </row>
    <row r="420" spans="1:9">
      <c r="A420" s="4">
        <v>40668.479861111111</v>
      </c>
      <c r="B420" s="3">
        <v>283.8</v>
      </c>
      <c r="C420" s="82">
        <f t="shared" si="12"/>
        <v>709.5</v>
      </c>
      <c r="D420">
        <f t="shared" si="13"/>
        <v>496.65</v>
      </c>
      <c r="E420" s="3"/>
      <c r="F420" s="107"/>
      <c r="G420" s="3"/>
      <c r="I420" s="108"/>
    </row>
    <row r="421" spans="1:9">
      <c r="A421" s="4">
        <v>40668.495833333334</v>
      </c>
      <c r="B421" s="3">
        <v>283.8</v>
      </c>
      <c r="C421" s="82">
        <f t="shared" si="12"/>
        <v>709.5</v>
      </c>
      <c r="D421">
        <f t="shared" si="13"/>
        <v>496.65</v>
      </c>
      <c r="E421" s="3"/>
      <c r="F421" s="107"/>
      <c r="G421" s="3"/>
      <c r="I421" s="108"/>
    </row>
    <row r="422" spans="1:9">
      <c r="A422" s="4">
        <v>40668.505555555559</v>
      </c>
      <c r="B422" s="3">
        <v>283.8</v>
      </c>
      <c r="C422" s="82">
        <f t="shared" si="12"/>
        <v>709.5</v>
      </c>
      <c r="D422">
        <f t="shared" si="13"/>
        <v>496.65</v>
      </c>
      <c r="E422" s="3"/>
      <c r="F422" s="107"/>
      <c r="G422" s="3"/>
      <c r="I422" s="108"/>
    </row>
    <row r="423" spans="1:9">
      <c r="A423" s="4">
        <v>40668.512499999997</v>
      </c>
      <c r="B423" s="3">
        <v>280.5</v>
      </c>
      <c r="C423" s="82">
        <f t="shared" si="12"/>
        <v>701.25</v>
      </c>
      <c r="D423">
        <f t="shared" si="13"/>
        <v>490.875</v>
      </c>
      <c r="E423" s="3"/>
      <c r="F423" s="107"/>
      <c r="G423" s="3"/>
      <c r="I423" s="108"/>
    </row>
    <row r="424" spans="1:9">
      <c r="A424" s="4">
        <v>40668.521527777775</v>
      </c>
      <c r="B424" s="3">
        <v>280.5</v>
      </c>
      <c r="C424" s="82">
        <f t="shared" si="12"/>
        <v>701.25</v>
      </c>
      <c r="D424">
        <f t="shared" si="13"/>
        <v>490.875</v>
      </c>
      <c r="E424" s="3"/>
      <c r="F424" s="107"/>
      <c r="G424" s="3"/>
      <c r="I424" s="108"/>
    </row>
    <row r="425" spans="1:9">
      <c r="A425" s="4">
        <v>40668.531944444447</v>
      </c>
      <c r="B425" s="3">
        <v>277.10000000000002</v>
      </c>
      <c r="C425" s="82">
        <f t="shared" si="12"/>
        <v>692.75</v>
      </c>
      <c r="D425">
        <f t="shared" si="13"/>
        <v>484.92500000000001</v>
      </c>
      <c r="E425" s="3"/>
      <c r="F425" s="107"/>
      <c r="G425" s="3"/>
      <c r="I425" s="108"/>
    </row>
    <row r="426" spans="1:9">
      <c r="A426" s="4">
        <v>40668.542361111111</v>
      </c>
      <c r="B426" s="3">
        <v>277.10000000000002</v>
      </c>
      <c r="C426" s="82">
        <f t="shared" si="12"/>
        <v>692.75</v>
      </c>
      <c r="D426">
        <f t="shared" si="13"/>
        <v>484.92500000000001</v>
      </c>
      <c r="E426" s="3"/>
      <c r="F426" s="107"/>
      <c r="G426" s="3"/>
      <c r="I426" s="108"/>
    </row>
    <row r="427" spans="1:9">
      <c r="A427" s="4">
        <v>40668.552777777775</v>
      </c>
      <c r="B427" s="3">
        <v>277.10000000000002</v>
      </c>
      <c r="C427" s="82">
        <f t="shared" si="12"/>
        <v>692.75</v>
      </c>
      <c r="D427">
        <f t="shared" si="13"/>
        <v>484.92500000000001</v>
      </c>
      <c r="E427" s="3"/>
      <c r="F427" s="107"/>
      <c r="G427" s="3"/>
      <c r="I427" s="108"/>
    </row>
    <row r="428" spans="1:9">
      <c r="A428" s="4">
        <v>40668.563194444447</v>
      </c>
      <c r="B428" s="3">
        <v>273.8</v>
      </c>
      <c r="C428" s="82">
        <f t="shared" si="12"/>
        <v>684.5</v>
      </c>
      <c r="D428">
        <f t="shared" si="13"/>
        <v>479.15</v>
      </c>
      <c r="E428" s="3"/>
      <c r="F428" s="107"/>
      <c r="G428" s="3"/>
      <c r="I428" s="108"/>
    </row>
    <row r="429" spans="1:9">
      <c r="A429" s="4">
        <v>40668.57708333333</v>
      </c>
      <c r="B429" s="3">
        <v>273.8</v>
      </c>
      <c r="C429" s="82">
        <f t="shared" si="12"/>
        <v>684.5</v>
      </c>
      <c r="D429">
        <f t="shared" si="13"/>
        <v>479.15</v>
      </c>
      <c r="E429" s="3"/>
      <c r="F429" s="107"/>
      <c r="G429" s="3"/>
      <c r="I429" s="108"/>
    </row>
    <row r="430" spans="1:9">
      <c r="A430" s="4">
        <v>40668.584027777775</v>
      </c>
      <c r="B430" s="3">
        <v>273.8</v>
      </c>
      <c r="C430" s="82">
        <f t="shared" si="12"/>
        <v>684.5</v>
      </c>
      <c r="D430">
        <f t="shared" si="13"/>
        <v>479.15</v>
      </c>
      <c r="E430" s="3"/>
      <c r="F430" s="107"/>
      <c r="G430" s="3"/>
      <c r="I430" s="108"/>
    </row>
    <row r="431" spans="1:9">
      <c r="A431" s="4">
        <v>40668.595138888886</v>
      </c>
      <c r="B431" s="3">
        <v>273.8</v>
      </c>
      <c r="C431" s="82">
        <f t="shared" si="12"/>
        <v>684.5</v>
      </c>
      <c r="D431">
        <f t="shared" si="13"/>
        <v>479.15</v>
      </c>
      <c r="E431" s="3"/>
      <c r="F431" s="107"/>
      <c r="G431" s="3"/>
      <c r="I431" s="108"/>
    </row>
    <row r="432" spans="1:9">
      <c r="A432" s="4">
        <v>40668.604861111111</v>
      </c>
      <c r="B432" s="3">
        <v>273.8</v>
      </c>
      <c r="C432" s="82">
        <f t="shared" si="12"/>
        <v>684.5</v>
      </c>
      <c r="D432">
        <f t="shared" si="13"/>
        <v>479.15</v>
      </c>
      <c r="E432" s="3"/>
      <c r="F432" s="107"/>
      <c r="G432" s="3"/>
      <c r="I432" s="108"/>
    </row>
    <row r="433" spans="1:9">
      <c r="A433" s="4">
        <v>40668.615277777775</v>
      </c>
      <c r="B433" s="3">
        <v>277.10000000000002</v>
      </c>
      <c r="C433" s="82">
        <f t="shared" si="12"/>
        <v>692.75</v>
      </c>
      <c r="D433">
        <f t="shared" si="13"/>
        <v>484.92500000000001</v>
      </c>
      <c r="E433" s="3"/>
      <c r="F433" s="107"/>
      <c r="G433" s="3"/>
      <c r="I433" s="108"/>
    </row>
    <row r="434" spans="1:9">
      <c r="A434" s="4">
        <v>40668.625694444447</v>
      </c>
      <c r="B434" s="3">
        <v>273.8</v>
      </c>
      <c r="C434" s="82">
        <f t="shared" si="12"/>
        <v>684.5</v>
      </c>
      <c r="D434">
        <f t="shared" si="13"/>
        <v>479.15</v>
      </c>
      <c r="E434" s="3"/>
      <c r="F434" s="107"/>
      <c r="G434" s="3"/>
      <c r="I434" s="108"/>
    </row>
    <row r="435" spans="1:9">
      <c r="A435" s="4">
        <v>40668.636111111111</v>
      </c>
      <c r="B435" s="3">
        <v>273.8</v>
      </c>
      <c r="C435" s="82">
        <f t="shared" si="12"/>
        <v>684.5</v>
      </c>
      <c r="D435">
        <f t="shared" si="13"/>
        <v>479.15</v>
      </c>
      <c r="E435" s="3"/>
      <c r="F435" s="107"/>
      <c r="G435" s="3"/>
      <c r="I435" s="108"/>
    </row>
    <row r="436" spans="1:9">
      <c r="A436" s="4">
        <v>40668.647222222222</v>
      </c>
      <c r="B436" s="3">
        <v>277.10000000000002</v>
      </c>
      <c r="C436" s="82">
        <f t="shared" si="12"/>
        <v>692.75</v>
      </c>
      <c r="D436">
        <f t="shared" si="13"/>
        <v>484.92500000000001</v>
      </c>
      <c r="E436" s="3"/>
      <c r="F436" s="107"/>
      <c r="G436" s="3"/>
      <c r="I436" s="108"/>
    </row>
    <row r="437" spans="1:9">
      <c r="A437" s="4">
        <v>40668.656944444447</v>
      </c>
      <c r="B437" s="3">
        <v>277.10000000000002</v>
      </c>
      <c r="C437" s="82">
        <f t="shared" si="12"/>
        <v>692.75</v>
      </c>
      <c r="D437">
        <f t="shared" si="13"/>
        <v>484.92500000000001</v>
      </c>
      <c r="E437" s="3"/>
      <c r="F437" s="107"/>
      <c r="G437" s="3"/>
      <c r="I437" s="108"/>
    </row>
    <row r="438" spans="1:9">
      <c r="A438" s="4">
        <v>40668.667361111111</v>
      </c>
      <c r="B438" s="3">
        <v>280.5</v>
      </c>
      <c r="C438" s="82">
        <f t="shared" si="12"/>
        <v>701.25</v>
      </c>
      <c r="D438">
        <f t="shared" si="13"/>
        <v>490.875</v>
      </c>
      <c r="E438" s="3"/>
      <c r="F438" s="107"/>
      <c r="G438" s="3"/>
      <c r="I438" s="108"/>
    </row>
    <row r="439" spans="1:9">
      <c r="A439" s="4">
        <v>40668.671527777777</v>
      </c>
      <c r="C439" s="82">
        <f t="shared" si="12"/>
        <v>0</v>
      </c>
      <c r="D439">
        <f t="shared" si="13"/>
        <v>0</v>
      </c>
      <c r="E439" s="3"/>
      <c r="F439" s="107"/>
      <c r="G439" s="3"/>
      <c r="I439" s="108"/>
    </row>
    <row r="440" spans="1:9">
      <c r="A440" s="4">
        <v>40668.679861111108</v>
      </c>
      <c r="B440" s="3">
        <v>283.8</v>
      </c>
      <c r="C440" s="82">
        <f t="shared" si="12"/>
        <v>709.5</v>
      </c>
      <c r="D440">
        <f t="shared" si="13"/>
        <v>496.65</v>
      </c>
      <c r="E440" s="3"/>
      <c r="F440" s="107"/>
      <c r="G440" s="3"/>
      <c r="I440" s="108"/>
    </row>
    <row r="441" spans="1:9">
      <c r="A441" s="4">
        <v>40668.688194444447</v>
      </c>
      <c r="B441" s="3">
        <v>283.8</v>
      </c>
      <c r="C441" s="82">
        <f t="shared" si="12"/>
        <v>709.5</v>
      </c>
      <c r="D441">
        <f t="shared" si="13"/>
        <v>496.65</v>
      </c>
      <c r="E441" s="3"/>
      <c r="F441" s="107"/>
      <c r="G441" s="3"/>
      <c r="I441" s="108"/>
    </row>
    <row r="442" spans="1:9">
      <c r="A442" s="4">
        <v>40668.698611111111</v>
      </c>
      <c r="B442" s="3">
        <v>283.8</v>
      </c>
      <c r="C442" s="82">
        <f t="shared" si="12"/>
        <v>709.5</v>
      </c>
      <c r="D442">
        <f t="shared" si="13"/>
        <v>496.65</v>
      </c>
      <c r="E442" s="3"/>
      <c r="F442" s="107"/>
      <c r="G442" s="3"/>
      <c r="I442" s="108"/>
    </row>
    <row r="443" spans="1:9">
      <c r="A443" s="4">
        <v>40668.709027777775</v>
      </c>
      <c r="B443" s="3">
        <v>290.60000000000002</v>
      </c>
      <c r="C443" s="82">
        <f t="shared" si="12"/>
        <v>726.5</v>
      </c>
      <c r="D443">
        <f t="shared" si="13"/>
        <v>508.55</v>
      </c>
      <c r="E443" s="3"/>
      <c r="F443" s="107"/>
      <c r="G443" s="3"/>
      <c r="I443" s="108"/>
    </row>
    <row r="444" spans="1:9">
      <c r="A444" s="4">
        <v>40668.719444444447</v>
      </c>
      <c r="B444" s="3">
        <v>290.60000000000002</v>
      </c>
      <c r="C444" s="82">
        <f t="shared" si="12"/>
        <v>726.5</v>
      </c>
      <c r="D444">
        <f t="shared" si="13"/>
        <v>508.55</v>
      </c>
      <c r="E444" s="3"/>
      <c r="F444" s="107"/>
      <c r="G444" s="3"/>
      <c r="I444" s="108"/>
    </row>
    <row r="445" spans="1:9">
      <c r="A445" s="4">
        <v>40668.729861111111</v>
      </c>
      <c r="B445" s="3">
        <v>294</v>
      </c>
      <c r="C445" s="82">
        <f t="shared" si="12"/>
        <v>735</v>
      </c>
      <c r="D445">
        <f t="shared" si="13"/>
        <v>514.5</v>
      </c>
      <c r="E445" s="3"/>
      <c r="F445" s="107"/>
      <c r="G445" s="3"/>
      <c r="I445" s="108"/>
    </row>
    <row r="446" spans="1:9">
      <c r="A446" s="4">
        <v>40668.740277777775</v>
      </c>
      <c r="B446" s="3">
        <v>301</v>
      </c>
      <c r="C446" s="82">
        <f t="shared" si="12"/>
        <v>752.5</v>
      </c>
      <c r="D446">
        <f t="shared" si="13"/>
        <v>526.75</v>
      </c>
      <c r="E446" s="3"/>
      <c r="F446" s="107"/>
      <c r="G446" s="3"/>
      <c r="I446" s="108"/>
    </row>
    <row r="447" spans="1:9">
      <c r="A447" s="4">
        <v>40668.753472222219</v>
      </c>
      <c r="B447" s="3">
        <v>301</v>
      </c>
      <c r="C447" s="82">
        <f t="shared" si="12"/>
        <v>752.5</v>
      </c>
      <c r="D447">
        <f t="shared" si="13"/>
        <v>526.75</v>
      </c>
      <c r="E447" s="3"/>
      <c r="F447" s="107"/>
      <c r="G447" s="3"/>
      <c r="I447" s="108"/>
    </row>
    <row r="448" spans="1:9">
      <c r="A448" s="4">
        <v>40668.761111111111</v>
      </c>
      <c r="B448" s="3">
        <v>308</v>
      </c>
      <c r="C448" s="82">
        <f t="shared" si="12"/>
        <v>770</v>
      </c>
      <c r="D448">
        <f t="shared" si="13"/>
        <v>539</v>
      </c>
      <c r="E448" s="3"/>
      <c r="F448" s="107"/>
      <c r="G448" s="3"/>
      <c r="I448" s="108"/>
    </row>
    <row r="449" spans="1:9">
      <c r="A449" s="4">
        <v>40668.771527777775</v>
      </c>
      <c r="B449" s="3">
        <v>308</v>
      </c>
      <c r="C449" s="82">
        <f t="shared" si="12"/>
        <v>770</v>
      </c>
      <c r="D449">
        <f t="shared" si="13"/>
        <v>539</v>
      </c>
      <c r="E449" s="3"/>
      <c r="F449" s="107"/>
      <c r="G449" s="3"/>
      <c r="I449" s="108"/>
    </row>
    <row r="450" spans="1:9">
      <c r="A450" s="4">
        <v>40668.781944444447</v>
      </c>
      <c r="B450" s="3">
        <v>315.10000000000002</v>
      </c>
      <c r="C450" s="82">
        <f t="shared" si="12"/>
        <v>787.75</v>
      </c>
      <c r="D450">
        <f t="shared" si="13"/>
        <v>551.42499999999995</v>
      </c>
      <c r="E450" s="3"/>
      <c r="F450" s="107"/>
      <c r="G450" s="3"/>
      <c r="I450" s="108"/>
    </row>
    <row r="451" spans="1:9">
      <c r="A451" s="4">
        <v>40668.792361111111</v>
      </c>
      <c r="B451" s="3">
        <v>318.7</v>
      </c>
      <c r="C451" s="82">
        <f t="shared" si="12"/>
        <v>796.75</v>
      </c>
      <c r="D451">
        <f t="shared" si="13"/>
        <v>557.72500000000002</v>
      </c>
      <c r="E451" s="3"/>
      <c r="F451" s="107"/>
      <c r="G451" s="3"/>
      <c r="I451" s="108"/>
    </row>
    <row r="452" spans="1:9">
      <c r="A452" s="4">
        <v>40668.806944444441</v>
      </c>
      <c r="B452" s="3">
        <v>322.39999999999998</v>
      </c>
      <c r="C452" s="82">
        <f t="shared" si="12"/>
        <v>806</v>
      </c>
      <c r="D452">
        <f t="shared" si="13"/>
        <v>564.20000000000005</v>
      </c>
      <c r="E452" s="3"/>
      <c r="F452" s="107"/>
      <c r="G452" s="3"/>
      <c r="I452" s="108"/>
    </row>
    <row r="453" spans="1:9">
      <c r="A453" s="4">
        <v>40668.813194444447</v>
      </c>
      <c r="B453" s="3">
        <v>326</v>
      </c>
      <c r="C453" s="82">
        <f t="shared" ref="C453:C516" si="14">B453*2.5</f>
        <v>815</v>
      </c>
      <c r="D453">
        <f t="shared" ref="D453:D516" si="15">AVERAGE(B453:C453)</f>
        <v>570.5</v>
      </c>
      <c r="E453" s="3"/>
      <c r="F453" s="107"/>
      <c r="G453" s="3"/>
      <c r="I453" s="108"/>
    </row>
    <row r="454" spans="1:9">
      <c r="A454" s="4">
        <v>40668.825694444444</v>
      </c>
      <c r="B454" s="3">
        <v>326</v>
      </c>
      <c r="C454" s="82">
        <f t="shared" si="14"/>
        <v>815</v>
      </c>
      <c r="D454">
        <f t="shared" si="15"/>
        <v>570.5</v>
      </c>
      <c r="E454" s="3"/>
      <c r="F454" s="107"/>
      <c r="G454" s="3"/>
      <c r="I454" s="108"/>
    </row>
    <row r="455" spans="1:9">
      <c r="A455" s="4">
        <v>40668.834722222222</v>
      </c>
      <c r="B455" s="3">
        <v>329.7</v>
      </c>
      <c r="C455" s="82">
        <f t="shared" si="14"/>
        <v>824.25</v>
      </c>
      <c r="D455">
        <f t="shared" si="15"/>
        <v>576.97500000000002</v>
      </c>
      <c r="E455" s="3"/>
      <c r="F455" s="107"/>
      <c r="G455" s="3"/>
      <c r="I455" s="108"/>
    </row>
    <row r="456" spans="1:9">
      <c r="A456" s="4">
        <v>40668.854166666664</v>
      </c>
      <c r="B456" s="3">
        <v>329.7</v>
      </c>
      <c r="C456" s="82">
        <f t="shared" si="14"/>
        <v>824.25</v>
      </c>
      <c r="D456">
        <f t="shared" si="15"/>
        <v>576.97500000000002</v>
      </c>
      <c r="E456" s="3"/>
      <c r="F456" s="107"/>
      <c r="G456" s="3"/>
      <c r="I456" s="108"/>
    </row>
    <row r="457" spans="1:9">
      <c r="A457" s="4">
        <v>40668.854861111111</v>
      </c>
      <c r="B457" s="3">
        <v>333.4</v>
      </c>
      <c r="C457" s="82">
        <f t="shared" si="14"/>
        <v>833.5</v>
      </c>
      <c r="D457">
        <f t="shared" si="15"/>
        <v>583.45000000000005</v>
      </c>
      <c r="E457" s="3"/>
      <c r="F457" s="107"/>
      <c r="G457" s="3"/>
      <c r="I457" s="108"/>
    </row>
    <row r="458" spans="1:9">
      <c r="A458" s="4">
        <v>40668.882638888892</v>
      </c>
      <c r="B458" s="3">
        <v>337.2</v>
      </c>
      <c r="C458" s="82">
        <f t="shared" si="14"/>
        <v>843</v>
      </c>
      <c r="D458">
        <f t="shared" si="15"/>
        <v>590.1</v>
      </c>
      <c r="E458" s="3"/>
      <c r="F458" s="107"/>
      <c r="G458" s="3"/>
      <c r="I458" s="108"/>
    </row>
    <row r="459" spans="1:9">
      <c r="A459" s="4">
        <v>40668.886805555558</v>
      </c>
      <c r="B459" s="3">
        <v>340.9</v>
      </c>
      <c r="C459" s="82">
        <f t="shared" si="14"/>
        <v>852.25</v>
      </c>
      <c r="D459">
        <f t="shared" si="15"/>
        <v>596.57500000000005</v>
      </c>
      <c r="E459" s="3"/>
      <c r="F459" s="107"/>
      <c r="G459" s="3"/>
      <c r="I459" s="108"/>
    </row>
    <row r="460" spans="1:9">
      <c r="A460" s="4">
        <v>40668.900694444441</v>
      </c>
      <c r="B460" s="3">
        <v>340.9</v>
      </c>
      <c r="C460" s="82">
        <f t="shared" si="14"/>
        <v>852.25</v>
      </c>
      <c r="D460">
        <f t="shared" si="15"/>
        <v>596.57500000000005</v>
      </c>
      <c r="E460" s="3"/>
      <c r="F460" s="107"/>
      <c r="G460" s="3"/>
      <c r="I460" s="108"/>
    </row>
    <row r="461" spans="1:9">
      <c r="A461" s="4">
        <v>40669.006249999999</v>
      </c>
      <c r="B461" s="3">
        <v>340.9</v>
      </c>
      <c r="C461" s="82">
        <f t="shared" si="14"/>
        <v>852.25</v>
      </c>
      <c r="D461">
        <f t="shared" si="15"/>
        <v>596.57500000000005</v>
      </c>
      <c r="E461" s="3"/>
      <c r="F461" s="107"/>
      <c r="G461" s="3"/>
      <c r="I461" s="108"/>
    </row>
    <row r="462" spans="1:9">
      <c r="A462" s="4">
        <v>40669.006944444445</v>
      </c>
      <c r="B462" s="3">
        <v>340.9</v>
      </c>
      <c r="C462" s="82">
        <f t="shared" si="14"/>
        <v>852.25</v>
      </c>
      <c r="D462">
        <f t="shared" si="15"/>
        <v>596.57500000000005</v>
      </c>
      <c r="E462" s="3"/>
      <c r="F462" s="107"/>
      <c r="G462" s="3"/>
      <c r="I462" s="108"/>
    </row>
    <row r="463" spans="1:9">
      <c r="A463" s="4">
        <v>40669.020138888889</v>
      </c>
      <c r="B463" s="3">
        <v>340.9</v>
      </c>
      <c r="C463" s="82">
        <f t="shared" si="14"/>
        <v>852.25</v>
      </c>
      <c r="D463">
        <f t="shared" si="15"/>
        <v>596.57500000000005</v>
      </c>
      <c r="E463" s="3"/>
      <c r="F463" s="107"/>
      <c r="G463" s="3"/>
      <c r="I463" s="108"/>
    </row>
    <row r="464" spans="1:9">
      <c r="A464" s="4">
        <v>40669.020833333336</v>
      </c>
      <c r="B464" s="3">
        <v>344.7</v>
      </c>
      <c r="C464" s="82">
        <f t="shared" si="14"/>
        <v>861.75</v>
      </c>
      <c r="D464">
        <f t="shared" si="15"/>
        <v>603.22500000000002</v>
      </c>
      <c r="E464" s="3"/>
      <c r="F464" s="107"/>
      <c r="G464" s="3"/>
      <c r="I464" s="108"/>
    </row>
    <row r="465" spans="1:9">
      <c r="A465" s="4">
        <v>40669.021527777775</v>
      </c>
      <c r="B465" s="3">
        <v>344.7</v>
      </c>
      <c r="C465" s="82">
        <f t="shared" si="14"/>
        <v>861.75</v>
      </c>
      <c r="D465">
        <f t="shared" si="15"/>
        <v>603.22500000000002</v>
      </c>
      <c r="E465" s="3"/>
      <c r="F465" s="107"/>
      <c r="G465" s="3"/>
      <c r="I465" s="108"/>
    </row>
    <row r="466" spans="1:9">
      <c r="A466" s="4">
        <v>40669.022222222222</v>
      </c>
      <c r="B466" s="3">
        <v>340.9</v>
      </c>
      <c r="C466" s="82">
        <f t="shared" si="14"/>
        <v>852.25</v>
      </c>
      <c r="D466">
        <f t="shared" si="15"/>
        <v>596.57500000000005</v>
      </c>
      <c r="E466" s="3"/>
      <c r="F466" s="107"/>
      <c r="G466" s="3"/>
      <c r="I466" s="108"/>
    </row>
    <row r="467" spans="1:9">
      <c r="A467" s="4">
        <v>40669.034722222219</v>
      </c>
      <c r="B467" s="3">
        <v>340.9</v>
      </c>
      <c r="C467" s="82">
        <f t="shared" si="14"/>
        <v>852.25</v>
      </c>
      <c r="D467">
        <f t="shared" si="15"/>
        <v>596.57500000000005</v>
      </c>
      <c r="E467" s="3"/>
      <c r="F467" s="107"/>
      <c r="G467" s="3"/>
      <c r="I467" s="108"/>
    </row>
    <row r="468" spans="1:9">
      <c r="A468" s="4">
        <v>40669.050000000003</v>
      </c>
      <c r="B468" s="3">
        <v>337.2</v>
      </c>
      <c r="C468" s="82">
        <f t="shared" si="14"/>
        <v>843</v>
      </c>
      <c r="D468">
        <f t="shared" si="15"/>
        <v>590.1</v>
      </c>
      <c r="E468" s="3"/>
      <c r="F468" s="107"/>
      <c r="G468" s="3"/>
      <c r="I468" s="108"/>
    </row>
    <row r="469" spans="1:9">
      <c r="A469" s="4">
        <v>40669.054861111108</v>
      </c>
      <c r="B469" s="3">
        <v>340.9</v>
      </c>
      <c r="C469" s="82">
        <f t="shared" si="14"/>
        <v>852.25</v>
      </c>
      <c r="D469">
        <f t="shared" si="15"/>
        <v>596.57500000000005</v>
      </c>
      <c r="E469" s="3"/>
      <c r="F469" s="107"/>
      <c r="G469" s="3"/>
      <c r="I469" s="108"/>
    </row>
    <row r="470" spans="1:9">
      <c r="A470" s="4">
        <v>40669.063194444447</v>
      </c>
      <c r="B470" s="3">
        <v>337.2</v>
      </c>
      <c r="C470" s="82">
        <f t="shared" si="14"/>
        <v>843</v>
      </c>
      <c r="D470">
        <f t="shared" si="15"/>
        <v>590.1</v>
      </c>
      <c r="E470" s="3"/>
      <c r="F470" s="107"/>
      <c r="G470" s="3"/>
      <c r="I470" s="108"/>
    </row>
    <row r="471" spans="1:9">
      <c r="A471" s="4">
        <v>40669.081944444442</v>
      </c>
      <c r="B471" s="3">
        <v>337.2</v>
      </c>
      <c r="C471" s="82">
        <f t="shared" si="14"/>
        <v>843</v>
      </c>
      <c r="D471">
        <f t="shared" si="15"/>
        <v>590.1</v>
      </c>
      <c r="E471" s="3"/>
      <c r="F471" s="107"/>
      <c r="G471" s="3"/>
      <c r="I471" s="108"/>
    </row>
    <row r="472" spans="1:9">
      <c r="A472" s="4">
        <v>40669.093055555553</v>
      </c>
      <c r="B472" s="3">
        <v>337.2</v>
      </c>
      <c r="C472" s="82">
        <f t="shared" si="14"/>
        <v>843</v>
      </c>
      <c r="D472">
        <f t="shared" si="15"/>
        <v>590.1</v>
      </c>
      <c r="E472" s="3"/>
      <c r="F472" s="107"/>
      <c r="G472" s="3"/>
      <c r="I472" s="108"/>
    </row>
    <row r="473" spans="1:9">
      <c r="A473" s="4">
        <v>40669.097916666666</v>
      </c>
      <c r="B473" s="3">
        <v>337.2</v>
      </c>
      <c r="C473" s="82">
        <f t="shared" si="14"/>
        <v>843</v>
      </c>
      <c r="D473">
        <f t="shared" si="15"/>
        <v>590.1</v>
      </c>
      <c r="E473" s="3"/>
      <c r="F473" s="107"/>
      <c r="G473" s="3"/>
      <c r="I473" s="108"/>
    </row>
    <row r="474" spans="1:9">
      <c r="A474" s="4">
        <v>40669.124305555553</v>
      </c>
      <c r="B474" s="3">
        <v>333.4</v>
      </c>
      <c r="C474" s="82">
        <f t="shared" si="14"/>
        <v>833.5</v>
      </c>
      <c r="D474">
        <f t="shared" si="15"/>
        <v>583.45000000000005</v>
      </c>
      <c r="E474" s="3"/>
      <c r="F474" s="107"/>
      <c r="G474" s="3"/>
      <c r="I474" s="108"/>
    </row>
    <row r="475" spans="1:9">
      <c r="A475" s="4">
        <v>40669.125694444447</v>
      </c>
      <c r="B475" s="3">
        <v>333.4</v>
      </c>
      <c r="C475" s="82">
        <f t="shared" si="14"/>
        <v>833.5</v>
      </c>
      <c r="D475">
        <f t="shared" si="15"/>
        <v>583.45000000000005</v>
      </c>
      <c r="E475" s="3"/>
      <c r="F475" s="107"/>
      <c r="G475" s="3"/>
      <c r="I475" s="108"/>
    </row>
    <row r="476" spans="1:9">
      <c r="A476" s="4">
        <v>40669.138194444444</v>
      </c>
      <c r="B476" s="3">
        <v>333.4</v>
      </c>
      <c r="C476" s="82">
        <f t="shared" si="14"/>
        <v>833.5</v>
      </c>
      <c r="D476">
        <f t="shared" si="15"/>
        <v>583.45000000000005</v>
      </c>
      <c r="E476" s="3"/>
      <c r="F476" s="107"/>
      <c r="G476" s="3"/>
      <c r="I476" s="108"/>
    </row>
    <row r="477" spans="1:9">
      <c r="A477" s="4">
        <v>40669.155555555553</v>
      </c>
      <c r="B477" s="3">
        <v>333.4</v>
      </c>
      <c r="C477" s="82">
        <f t="shared" si="14"/>
        <v>833.5</v>
      </c>
      <c r="D477">
        <f t="shared" si="15"/>
        <v>583.45000000000005</v>
      </c>
      <c r="E477" s="3"/>
      <c r="F477" s="107"/>
      <c r="G477" s="3"/>
      <c r="I477" s="108"/>
    </row>
    <row r="478" spans="1:9">
      <c r="A478" s="4">
        <v>40669.167361111111</v>
      </c>
      <c r="B478" s="3">
        <v>329.7</v>
      </c>
      <c r="C478" s="82">
        <f t="shared" si="14"/>
        <v>824.25</v>
      </c>
      <c r="D478">
        <f t="shared" si="15"/>
        <v>576.97500000000002</v>
      </c>
      <c r="E478" s="3"/>
      <c r="F478" s="107"/>
      <c r="G478" s="3"/>
      <c r="I478" s="108"/>
    </row>
    <row r="479" spans="1:9">
      <c r="A479" s="4">
        <v>40669.171527777777</v>
      </c>
      <c r="C479" s="82">
        <f t="shared" si="14"/>
        <v>0</v>
      </c>
      <c r="D479">
        <f t="shared" si="15"/>
        <v>0</v>
      </c>
      <c r="E479" s="3"/>
      <c r="F479" s="107"/>
      <c r="G479" s="3"/>
      <c r="I479" s="108"/>
    </row>
    <row r="480" spans="1:9">
      <c r="A480" s="4">
        <v>40669.191666666666</v>
      </c>
      <c r="B480" s="3">
        <v>329.7</v>
      </c>
      <c r="C480" s="82">
        <f t="shared" si="14"/>
        <v>824.25</v>
      </c>
      <c r="D480">
        <f t="shared" si="15"/>
        <v>576.97500000000002</v>
      </c>
      <c r="E480" s="3"/>
      <c r="F480" s="107"/>
      <c r="G480" s="3"/>
      <c r="I480" s="108"/>
    </row>
    <row r="481" spans="1:9">
      <c r="A481" s="4">
        <v>40669.202777777777</v>
      </c>
      <c r="B481" s="3">
        <v>326</v>
      </c>
      <c r="C481" s="82">
        <f t="shared" si="14"/>
        <v>815</v>
      </c>
      <c r="D481">
        <f t="shared" si="15"/>
        <v>570.5</v>
      </c>
      <c r="E481" s="3"/>
      <c r="F481" s="107"/>
      <c r="G481" s="3"/>
      <c r="I481" s="108"/>
    </row>
    <row r="482" spans="1:9">
      <c r="A482" s="4">
        <v>40669.213194444441</v>
      </c>
      <c r="B482" s="3">
        <v>326</v>
      </c>
      <c r="C482" s="82">
        <f t="shared" si="14"/>
        <v>815</v>
      </c>
      <c r="D482">
        <f t="shared" si="15"/>
        <v>570.5</v>
      </c>
      <c r="E482" s="3"/>
      <c r="F482" s="107"/>
      <c r="G482" s="3"/>
      <c r="I482" s="108"/>
    </row>
    <row r="483" spans="1:9">
      <c r="A483" s="4">
        <v>40669.226388888892</v>
      </c>
      <c r="B483" s="3">
        <v>322.39999999999998</v>
      </c>
      <c r="C483" s="82">
        <f t="shared" si="14"/>
        <v>806</v>
      </c>
      <c r="D483">
        <f t="shared" si="15"/>
        <v>564.20000000000005</v>
      </c>
      <c r="E483" s="3"/>
      <c r="F483" s="107"/>
      <c r="G483" s="3"/>
      <c r="I483" s="108"/>
    </row>
    <row r="484" spans="1:9">
      <c r="A484" s="4">
        <v>40669.229861111111</v>
      </c>
      <c r="B484" s="3">
        <v>322.39999999999998</v>
      </c>
      <c r="C484" s="82">
        <f t="shared" si="14"/>
        <v>806</v>
      </c>
      <c r="D484">
        <f t="shared" si="15"/>
        <v>564.20000000000005</v>
      </c>
      <c r="E484" s="3"/>
      <c r="F484" s="107"/>
      <c r="G484" s="3"/>
      <c r="I484" s="108"/>
    </row>
    <row r="485" spans="1:9">
      <c r="A485" s="4">
        <v>40669.243750000001</v>
      </c>
      <c r="B485" s="3">
        <v>322.39999999999998</v>
      </c>
      <c r="C485" s="82">
        <f t="shared" si="14"/>
        <v>806</v>
      </c>
      <c r="D485">
        <f t="shared" si="15"/>
        <v>564.20000000000005</v>
      </c>
      <c r="E485" s="3"/>
      <c r="F485" s="107"/>
      <c r="G485" s="3"/>
      <c r="I485" s="108"/>
    </row>
    <row r="486" spans="1:9">
      <c r="A486" s="4">
        <v>40669.260416666664</v>
      </c>
      <c r="B486" s="3">
        <v>322.39999999999998</v>
      </c>
      <c r="C486" s="82">
        <f t="shared" si="14"/>
        <v>806</v>
      </c>
      <c r="D486">
        <f t="shared" si="15"/>
        <v>564.20000000000005</v>
      </c>
      <c r="E486" s="3"/>
      <c r="F486" s="107"/>
      <c r="G486" s="3"/>
      <c r="I486" s="108"/>
    </row>
    <row r="487" spans="1:9">
      <c r="A487" s="4">
        <v>40669.272222222222</v>
      </c>
      <c r="B487" s="3">
        <v>322.39999999999998</v>
      </c>
      <c r="C487" s="82">
        <f t="shared" si="14"/>
        <v>806</v>
      </c>
      <c r="D487">
        <f t="shared" si="15"/>
        <v>564.20000000000005</v>
      </c>
      <c r="E487" s="3"/>
      <c r="F487" s="107"/>
      <c r="G487" s="3"/>
      <c r="I487" s="108"/>
    </row>
    <row r="488" spans="1:9">
      <c r="A488" s="4">
        <v>40669.286111111112</v>
      </c>
      <c r="B488" s="3">
        <v>318.7</v>
      </c>
      <c r="C488" s="82">
        <f t="shared" si="14"/>
        <v>796.75</v>
      </c>
      <c r="D488">
        <f t="shared" si="15"/>
        <v>557.72500000000002</v>
      </c>
      <c r="E488" s="3"/>
      <c r="F488" s="107"/>
      <c r="G488" s="3"/>
      <c r="I488" s="108"/>
    </row>
    <row r="489" spans="1:9">
      <c r="A489" s="4">
        <v>40669.300694444442</v>
      </c>
      <c r="B489" s="3">
        <v>322.39999999999998</v>
      </c>
      <c r="C489" s="82">
        <f t="shared" si="14"/>
        <v>806</v>
      </c>
      <c r="D489">
        <f t="shared" si="15"/>
        <v>564.20000000000005</v>
      </c>
      <c r="E489" s="3"/>
      <c r="F489" s="107"/>
      <c r="G489" s="3"/>
      <c r="I489" s="108"/>
    </row>
    <row r="490" spans="1:9">
      <c r="A490" s="4">
        <v>40669.302777777775</v>
      </c>
      <c r="B490" s="3">
        <v>315.10000000000002</v>
      </c>
      <c r="C490" s="82">
        <f t="shared" si="14"/>
        <v>787.75</v>
      </c>
      <c r="D490">
        <f t="shared" si="15"/>
        <v>551.42499999999995</v>
      </c>
      <c r="E490" s="3"/>
      <c r="F490" s="107"/>
      <c r="G490" s="3"/>
      <c r="I490" s="108"/>
    </row>
    <row r="491" spans="1:9">
      <c r="A491" s="4">
        <v>40669.31527777778</v>
      </c>
      <c r="B491" s="3">
        <v>318.7</v>
      </c>
      <c r="C491" s="82">
        <f t="shared" si="14"/>
        <v>796.75</v>
      </c>
      <c r="D491">
        <f t="shared" si="15"/>
        <v>557.72500000000002</v>
      </c>
      <c r="E491" s="3"/>
      <c r="F491" s="107"/>
      <c r="G491" s="3"/>
      <c r="I491" s="108"/>
    </row>
    <row r="492" spans="1:9">
      <c r="A492" s="4">
        <v>40669.324999999997</v>
      </c>
      <c r="B492" s="3">
        <v>315.10000000000002</v>
      </c>
      <c r="C492" s="82">
        <f t="shared" si="14"/>
        <v>787.75</v>
      </c>
      <c r="D492">
        <f t="shared" si="15"/>
        <v>551.42499999999995</v>
      </c>
      <c r="E492" s="3"/>
      <c r="F492" s="107"/>
      <c r="G492" s="3"/>
      <c r="I492" s="108"/>
    </row>
    <row r="493" spans="1:9">
      <c r="A493" s="4">
        <v>40669.336111111108</v>
      </c>
      <c r="B493" s="3">
        <v>315.10000000000002</v>
      </c>
      <c r="C493" s="82">
        <f t="shared" si="14"/>
        <v>787.75</v>
      </c>
      <c r="D493">
        <f t="shared" si="15"/>
        <v>551.42499999999995</v>
      </c>
      <c r="E493" s="3"/>
      <c r="F493" s="107"/>
      <c r="G493" s="3"/>
      <c r="I493" s="108"/>
    </row>
    <row r="494" spans="1:9">
      <c r="A494" s="4">
        <v>40669.345138888886</v>
      </c>
      <c r="B494" s="3">
        <v>318.7</v>
      </c>
      <c r="C494" s="82">
        <f t="shared" si="14"/>
        <v>796.75</v>
      </c>
      <c r="D494">
        <f t="shared" si="15"/>
        <v>557.72500000000002</v>
      </c>
      <c r="E494" s="3"/>
      <c r="F494" s="107"/>
      <c r="G494" s="3"/>
      <c r="I494" s="108"/>
    </row>
    <row r="495" spans="1:9">
      <c r="A495" s="4">
        <v>40669.356249999997</v>
      </c>
      <c r="B495" s="3">
        <v>318.7</v>
      </c>
      <c r="C495" s="82">
        <f t="shared" si="14"/>
        <v>796.75</v>
      </c>
      <c r="D495">
        <f t="shared" si="15"/>
        <v>557.72500000000002</v>
      </c>
      <c r="E495" s="3"/>
      <c r="F495" s="107"/>
      <c r="G495" s="3"/>
      <c r="I495" s="108"/>
    </row>
    <row r="496" spans="1:9">
      <c r="A496" s="4">
        <v>40669.368055555555</v>
      </c>
      <c r="B496" s="3">
        <v>318.7</v>
      </c>
      <c r="C496" s="82">
        <f t="shared" si="14"/>
        <v>796.75</v>
      </c>
      <c r="D496">
        <f t="shared" si="15"/>
        <v>557.72500000000002</v>
      </c>
      <c r="E496" s="3"/>
      <c r="F496" s="107"/>
      <c r="G496" s="3"/>
      <c r="I496" s="108"/>
    </row>
    <row r="497" spans="1:9">
      <c r="A497" s="4">
        <v>40669.375694444447</v>
      </c>
      <c r="B497" s="3">
        <v>315.10000000000002</v>
      </c>
      <c r="C497" s="82">
        <f t="shared" si="14"/>
        <v>787.75</v>
      </c>
      <c r="D497">
        <f t="shared" si="15"/>
        <v>551.42499999999995</v>
      </c>
      <c r="E497" s="3"/>
      <c r="F497" s="107"/>
      <c r="G497" s="3"/>
      <c r="I497" s="108"/>
    </row>
    <row r="498" spans="1:9">
      <c r="A498" s="4">
        <v>40669.388888888891</v>
      </c>
      <c r="B498" s="3">
        <v>318.7</v>
      </c>
      <c r="C498" s="82">
        <f t="shared" si="14"/>
        <v>796.75</v>
      </c>
      <c r="D498">
        <f t="shared" si="15"/>
        <v>557.72500000000002</v>
      </c>
      <c r="E498" s="3"/>
      <c r="F498" s="107"/>
      <c r="G498" s="3"/>
      <c r="I498" s="108"/>
    </row>
    <row r="499" spans="1:9">
      <c r="A499" s="4">
        <v>40669.4</v>
      </c>
      <c r="B499" s="3">
        <v>315.10000000000002</v>
      </c>
      <c r="C499" s="82">
        <f t="shared" si="14"/>
        <v>787.75</v>
      </c>
      <c r="D499">
        <f t="shared" si="15"/>
        <v>551.42499999999995</v>
      </c>
      <c r="E499" s="3"/>
      <c r="F499" s="107"/>
      <c r="G499" s="3"/>
      <c r="I499" s="108"/>
    </row>
    <row r="500" spans="1:9">
      <c r="A500" s="4">
        <v>40669.409722222219</v>
      </c>
      <c r="B500" s="3">
        <v>311.60000000000002</v>
      </c>
      <c r="C500" s="82">
        <f t="shared" si="14"/>
        <v>779</v>
      </c>
      <c r="D500">
        <f t="shared" si="15"/>
        <v>545.29999999999995</v>
      </c>
      <c r="E500" s="3"/>
      <c r="F500" s="107"/>
      <c r="G500" s="3"/>
      <c r="I500" s="108"/>
    </row>
    <row r="501" spans="1:9">
      <c r="A501" s="4">
        <v>40669.42083333333</v>
      </c>
      <c r="B501" s="3">
        <v>311.60000000000002</v>
      </c>
      <c r="C501" s="82">
        <f t="shared" si="14"/>
        <v>779</v>
      </c>
      <c r="D501">
        <f t="shared" si="15"/>
        <v>545.29999999999995</v>
      </c>
      <c r="E501" s="3"/>
      <c r="F501" s="107"/>
      <c r="G501" s="3"/>
      <c r="I501" s="108"/>
    </row>
    <row r="502" spans="1:9">
      <c r="A502" s="4">
        <v>40669.431250000001</v>
      </c>
      <c r="B502" s="3">
        <v>308</v>
      </c>
      <c r="C502" s="82">
        <f t="shared" si="14"/>
        <v>770</v>
      </c>
      <c r="D502">
        <f t="shared" si="15"/>
        <v>539</v>
      </c>
      <c r="E502" s="3"/>
      <c r="F502" s="107"/>
      <c r="G502" s="3"/>
      <c r="I502" s="108"/>
    </row>
    <row r="503" spans="1:9">
      <c r="A503" s="4">
        <v>40669.443055555559</v>
      </c>
      <c r="B503" s="3">
        <v>308</v>
      </c>
      <c r="C503" s="82">
        <f t="shared" si="14"/>
        <v>770</v>
      </c>
      <c r="D503">
        <f t="shared" si="15"/>
        <v>539</v>
      </c>
      <c r="E503" s="3"/>
      <c r="F503" s="107"/>
      <c r="G503" s="3"/>
      <c r="I503" s="108"/>
    </row>
    <row r="504" spans="1:9">
      <c r="A504" s="4">
        <v>40669.456250000003</v>
      </c>
      <c r="B504" s="3">
        <v>308</v>
      </c>
      <c r="C504" s="82">
        <f t="shared" si="14"/>
        <v>770</v>
      </c>
      <c r="D504">
        <f t="shared" si="15"/>
        <v>539</v>
      </c>
      <c r="E504" s="3"/>
      <c r="F504" s="107"/>
      <c r="G504" s="3"/>
      <c r="I504" s="108"/>
    </row>
    <row r="505" spans="1:9">
      <c r="A505" s="4">
        <v>40669.463888888888</v>
      </c>
      <c r="B505" s="3">
        <v>304.5</v>
      </c>
      <c r="C505" s="82">
        <f t="shared" si="14"/>
        <v>761.25</v>
      </c>
      <c r="D505">
        <f t="shared" si="15"/>
        <v>532.875</v>
      </c>
      <c r="E505" s="3"/>
      <c r="F505" s="107"/>
      <c r="G505" s="3"/>
      <c r="I505" s="108"/>
    </row>
    <row r="506" spans="1:9">
      <c r="A506" s="4">
        <v>40669.474305555559</v>
      </c>
      <c r="B506" s="3">
        <v>304.5</v>
      </c>
      <c r="C506" s="82">
        <f t="shared" si="14"/>
        <v>761.25</v>
      </c>
      <c r="D506">
        <f t="shared" si="15"/>
        <v>532.875</v>
      </c>
      <c r="E506" s="3"/>
      <c r="F506" s="107"/>
      <c r="G506" s="3"/>
      <c r="I506" s="108"/>
    </row>
    <row r="507" spans="1:9">
      <c r="A507" s="4">
        <v>40669.481249999997</v>
      </c>
      <c r="B507" s="3">
        <v>301</v>
      </c>
      <c r="C507" s="82">
        <f t="shared" si="14"/>
        <v>752.5</v>
      </c>
      <c r="D507">
        <f t="shared" si="15"/>
        <v>526.75</v>
      </c>
      <c r="E507" s="3"/>
      <c r="F507" s="107"/>
      <c r="G507" s="3"/>
      <c r="I507" s="108"/>
    </row>
    <row r="508" spans="1:9">
      <c r="A508" s="4">
        <v>40669.490972222222</v>
      </c>
      <c r="B508" s="3">
        <v>301</v>
      </c>
      <c r="C508" s="82">
        <f t="shared" si="14"/>
        <v>752.5</v>
      </c>
      <c r="D508">
        <f t="shared" si="15"/>
        <v>526.75</v>
      </c>
      <c r="E508" s="3"/>
      <c r="F508" s="107"/>
      <c r="G508" s="3"/>
      <c r="I508" s="108"/>
    </row>
    <row r="509" spans="1:9">
      <c r="A509" s="4">
        <v>40669.500694444447</v>
      </c>
      <c r="B509" s="3">
        <v>301</v>
      </c>
      <c r="C509" s="82">
        <f t="shared" si="14"/>
        <v>752.5</v>
      </c>
      <c r="D509">
        <f t="shared" si="15"/>
        <v>526.75</v>
      </c>
      <c r="E509" s="3"/>
      <c r="F509" s="107"/>
      <c r="G509" s="3"/>
      <c r="I509" s="108"/>
    </row>
    <row r="510" spans="1:9">
      <c r="A510" s="4">
        <v>40669.513888888891</v>
      </c>
      <c r="B510" s="3">
        <v>301</v>
      </c>
      <c r="C510" s="82">
        <f t="shared" si="14"/>
        <v>752.5</v>
      </c>
      <c r="D510">
        <f t="shared" si="15"/>
        <v>526.75</v>
      </c>
      <c r="E510" s="3"/>
      <c r="F510" s="107"/>
      <c r="G510" s="3"/>
      <c r="I510" s="108"/>
    </row>
    <row r="511" spans="1:9">
      <c r="A511" s="4">
        <v>40669.521527777775</v>
      </c>
      <c r="B511" s="3">
        <v>297.5</v>
      </c>
      <c r="C511" s="82">
        <f t="shared" si="14"/>
        <v>743.75</v>
      </c>
      <c r="D511">
        <f t="shared" si="15"/>
        <v>520.625</v>
      </c>
      <c r="E511" s="3"/>
      <c r="F511" s="107"/>
      <c r="G511" s="3"/>
      <c r="I511" s="108"/>
    </row>
    <row r="512" spans="1:9">
      <c r="A512" s="4">
        <v>40669.533333333333</v>
      </c>
      <c r="B512" s="3">
        <v>297.5</v>
      </c>
      <c r="C512" s="82">
        <f t="shared" si="14"/>
        <v>743.75</v>
      </c>
      <c r="D512">
        <f t="shared" si="15"/>
        <v>520.625</v>
      </c>
      <c r="E512" s="3"/>
      <c r="F512" s="107"/>
      <c r="G512" s="3"/>
      <c r="I512" s="108"/>
    </row>
    <row r="513" spans="1:9">
      <c r="A513" s="4">
        <v>40669.542361111111</v>
      </c>
      <c r="B513" s="3">
        <v>294</v>
      </c>
      <c r="C513" s="82">
        <f t="shared" si="14"/>
        <v>735</v>
      </c>
      <c r="D513">
        <f t="shared" si="15"/>
        <v>514.5</v>
      </c>
      <c r="E513" s="3"/>
      <c r="F513" s="107"/>
      <c r="G513" s="3"/>
      <c r="I513" s="108"/>
    </row>
    <row r="514" spans="1:9">
      <c r="A514" s="4">
        <v>40669.552777777775</v>
      </c>
      <c r="B514" s="3">
        <v>290.60000000000002</v>
      </c>
      <c r="C514" s="82">
        <f t="shared" si="14"/>
        <v>726.5</v>
      </c>
      <c r="D514">
        <f t="shared" si="15"/>
        <v>508.55</v>
      </c>
      <c r="E514" s="3"/>
      <c r="F514" s="107"/>
      <c r="G514" s="3"/>
      <c r="I514" s="108"/>
    </row>
    <row r="515" spans="1:9">
      <c r="A515" s="4">
        <v>40669.563888888886</v>
      </c>
      <c r="B515" s="3">
        <v>290.60000000000002</v>
      </c>
      <c r="C515" s="82">
        <f t="shared" si="14"/>
        <v>726.5</v>
      </c>
      <c r="D515">
        <f t="shared" si="15"/>
        <v>508.55</v>
      </c>
      <c r="E515" s="3"/>
      <c r="F515" s="107"/>
      <c r="G515" s="3"/>
      <c r="I515" s="108"/>
    </row>
    <row r="516" spans="1:9">
      <c r="A516" s="4">
        <v>40669.573611111111</v>
      </c>
      <c r="B516" s="3">
        <v>290.60000000000002</v>
      </c>
      <c r="C516" s="82">
        <f t="shared" si="14"/>
        <v>726.5</v>
      </c>
      <c r="D516">
        <f t="shared" si="15"/>
        <v>508.55</v>
      </c>
      <c r="E516" s="3"/>
      <c r="F516" s="107"/>
      <c r="G516" s="3"/>
      <c r="I516" s="108"/>
    </row>
    <row r="517" spans="1:9">
      <c r="A517" s="4">
        <v>40669.584027777775</v>
      </c>
      <c r="B517" s="3">
        <v>290.60000000000002</v>
      </c>
      <c r="C517" s="82">
        <f t="shared" ref="C517:C580" si="16">B517*2.5</f>
        <v>726.5</v>
      </c>
      <c r="D517">
        <f t="shared" ref="D517:D580" si="17">AVERAGE(B517:C517)</f>
        <v>508.55</v>
      </c>
      <c r="E517" s="3"/>
      <c r="F517" s="107"/>
      <c r="G517" s="3"/>
      <c r="I517" s="108"/>
    </row>
    <row r="518" spans="1:9">
      <c r="A518" s="4">
        <v>40669.594444444447</v>
      </c>
      <c r="B518" s="3">
        <v>287.2</v>
      </c>
      <c r="C518" s="82">
        <f t="shared" si="16"/>
        <v>718</v>
      </c>
      <c r="D518">
        <f t="shared" si="17"/>
        <v>502.6</v>
      </c>
      <c r="E518" s="3"/>
      <c r="F518" s="107"/>
      <c r="G518" s="3"/>
      <c r="I518" s="108"/>
    </row>
    <row r="519" spans="1:9">
      <c r="A519" s="4">
        <v>40669.604861111111</v>
      </c>
      <c r="B519" s="3">
        <v>287.2</v>
      </c>
      <c r="C519" s="82">
        <f t="shared" si="16"/>
        <v>718</v>
      </c>
      <c r="D519">
        <f t="shared" si="17"/>
        <v>502.6</v>
      </c>
      <c r="E519" s="3"/>
      <c r="F519" s="107"/>
      <c r="G519" s="3"/>
      <c r="I519" s="108"/>
    </row>
    <row r="520" spans="1:9">
      <c r="A520" s="4">
        <v>40669.615972222222</v>
      </c>
      <c r="B520" s="3">
        <v>290.60000000000002</v>
      </c>
      <c r="C520" s="82">
        <f t="shared" si="16"/>
        <v>726.5</v>
      </c>
      <c r="D520">
        <f t="shared" si="17"/>
        <v>508.55</v>
      </c>
      <c r="E520" s="3"/>
      <c r="F520" s="107"/>
      <c r="G520" s="3"/>
      <c r="I520" s="108"/>
    </row>
    <row r="521" spans="1:9">
      <c r="A521" s="4">
        <v>40669.625694444447</v>
      </c>
      <c r="B521" s="3">
        <v>287.2</v>
      </c>
      <c r="C521" s="82">
        <f t="shared" si="16"/>
        <v>718</v>
      </c>
      <c r="D521">
        <f t="shared" si="17"/>
        <v>502.6</v>
      </c>
      <c r="E521" s="3"/>
      <c r="F521" s="107"/>
      <c r="G521" s="3"/>
      <c r="I521" s="108"/>
    </row>
    <row r="522" spans="1:9">
      <c r="A522" s="4">
        <v>40669.636111111111</v>
      </c>
      <c r="B522" s="3">
        <v>290.60000000000002</v>
      </c>
      <c r="C522" s="82">
        <f t="shared" si="16"/>
        <v>726.5</v>
      </c>
      <c r="D522">
        <f t="shared" si="17"/>
        <v>508.55</v>
      </c>
      <c r="E522" s="3"/>
      <c r="F522" s="107"/>
      <c r="G522" s="3"/>
      <c r="I522" s="108"/>
    </row>
    <row r="523" spans="1:9">
      <c r="A523" s="4">
        <v>40669.646527777775</v>
      </c>
      <c r="B523" s="3">
        <v>287.2</v>
      </c>
      <c r="C523" s="82">
        <f t="shared" si="16"/>
        <v>718</v>
      </c>
      <c r="D523">
        <f t="shared" si="17"/>
        <v>502.6</v>
      </c>
      <c r="E523" s="3"/>
      <c r="F523" s="107"/>
      <c r="G523" s="3"/>
      <c r="I523" s="108"/>
    </row>
    <row r="524" spans="1:9">
      <c r="A524" s="4">
        <v>40669.656944444447</v>
      </c>
      <c r="B524" s="3">
        <v>290.60000000000002</v>
      </c>
      <c r="C524" s="82">
        <f t="shared" si="16"/>
        <v>726.5</v>
      </c>
      <c r="D524">
        <f t="shared" si="17"/>
        <v>508.55</v>
      </c>
      <c r="E524" s="3"/>
      <c r="F524" s="107"/>
      <c r="G524" s="3"/>
      <c r="I524" s="108"/>
    </row>
    <row r="525" spans="1:9">
      <c r="A525" s="4">
        <v>40669.667361111111</v>
      </c>
      <c r="B525" s="3">
        <v>290.60000000000002</v>
      </c>
      <c r="C525" s="82">
        <f t="shared" si="16"/>
        <v>726.5</v>
      </c>
      <c r="D525">
        <f t="shared" si="17"/>
        <v>508.55</v>
      </c>
      <c r="E525" s="3"/>
      <c r="F525" s="107"/>
      <c r="G525" s="3"/>
      <c r="I525" s="108"/>
    </row>
    <row r="526" spans="1:9">
      <c r="A526" s="4">
        <v>40669.671527777777</v>
      </c>
      <c r="C526" s="82">
        <f t="shared" si="16"/>
        <v>0</v>
      </c>
      <c r="D526">
        <f t="shared" si="17"/>
        <v>0</v>
      </c>
      <c r="E526" s="3"/>
      <c r="F526" s="107"/>
      <c r="G526" s="3"/>
      <c r="I526" s="108"/>
    </row>
    <row r="527" spans="1:9">
      <c r="A527" s="4">
        <v>40669.679861111108</v>
      </c>
      <c r="B527" s="3">
        <v>290.60000000000002</v>
      </c>
      <c r="C527" s="82">
        <f t="shared" si="16"/>
        <v>726.5</v>
      </c>
      <c r="D527">
        <f t="shared" si="17"/>
        <v>508.55</v>
      </c>
      <c r="E527" s="3"/>
      <c r="F527" s="107"/>
      <c r="G527" s="3"/>
      <c r="I527" s="108"/>
    </row>
    <row r="528" spans="1:9">
      <c r="A528" s="4">
        <v>40669.688194444447</v>
      </c>
      <c r="B528" s="3">
        <v>294</v>
      </c>
      <c r="C528" s="82">
        <f t="shared" si="16"/>
        <v>735</v>
      </c>
      <c r="D528">
        <f t="shared" si="17"/>
        <v>514.5</v>
      </c>
      <c r="E528" s="3"/>
      <c r="F528" s="107"/>
      <c r="G528" s="3"/>
      <c r="I528" s="108"/>
    </row>
    <row r="529" spans="1:9">
      <c r="A529" s="4">
        <v>40669.699999999997</v>
      </c>
      <c r="B529" s="3">
        <v>297.5</v>
      </c>
      <c r="C529" s="82">
        <f t="shared" si="16"/>
        <v>743.75</v>
      </c>
      <c r="D529">
        <f t="shared" si="17"/>
        <v>520.625</v>
      </c>
      <c r="E529" s="3"/>
      <c r="F529" s="107"/>
      <c r="G529" s="3"/>
      <c r="I529" s="108"/>
    </row>
    <row r="530" spans="1:9">
      <c r="A530" s="4">
        <v>40669.709027777775</v>
      </c>
      <c r="B530" s="3">
        <v>301</v>
      </c>
      <c r="C530" s="82">
        <f t="shared" si="16"/>
        <v>752.5</v>
      </c>
      <c r="D530">
        <f t="shared" si="17"/>
        <v>526.75</v>
      </c>
      <c r="E530" s="3"/>
      <c r="F530" s="107"/>
      <c r="G530" s="3"/>
      <c r="I530" s="108"/>
    </row>
    <row r="531" spans="1:9">
      <c r="A531" s="4">
        <v>40669.719444444447</v>
      </c>
      <c r="B531" s="3">
        <v>301</v>
      </c>
      <c r="C531" s="82">
        <f t="shared" si="16"/>
        <v>752.5</v>
      </c>
      <c r="D531">
        <f t="shared" si="17"/>
        <v>526.75</v>
      </c>
      <c r="E531" s="3"/>
      <c r="F531" s="107"/>
      <c r="G531" s="3"/>
      <c r="I531" s="108"/>
    </row>
    <row r="532" spans="1:9">
      <c r="A532" s="4">
        <v>40669.729861111111</v>
      </c>
      <c r="B532" s="3">
        <v>304.5</v>
      </c>
      <c r="C532" s="82">
        <f t="shared" si="16"/>
        <v>761.25</v>
      </c>
      <c r="D532">
        <f t="shared" si="17"/>
        <v>532.875</v>
      </c>
      <c r="E532" s="3"/>
      <c r="F532" s="107"/>
      <c r="G532" s="3"/>
      <c r="I532" s="108"/>
    </row>
    <row r="533" spans="1:9">
      <c r="A533" s="4">
        <v>40669.745138888888</v>
      </c>
      <c r="B533" s="3">
        <v>308</v>
      </c>
      <c r="C533" s="82">
        <f t="shared" si="16"/>
        <v>770</v>
      </c>
      <c r="D533">
        <f t="shared" si="17"/>
        <v>539</v>
      </c>
      <c r="E533" s="3"/>
      <c r="F533" s="107"/>
      <c r="G533" s="3"/>
      <c r="I533" s="108"/>
    </row>
    <row r="534" spans="1:9">
      <c r="A534" s="4">
        <v>40669.75277777778</v>
      </c>
      <c r="B534" s="3">
        <v>311.60000000000002</v>
      </c>
      <c r="C534" s="82">
        <f t="shared" si="16"/>
        <v>779</v>
      </c>
      <c r="D534">
        <f t="shared" si="17"/>
        <v>545.29999999999995</v>
      </c>
      <c r="E534" s="3"/>
      <c r="F534" s="107"/>
      <c r="G534" s="3"/>
      <c r="I534" s="108"/>
    </row>
    <row r="535" spans="1:9">
      <c r="A535" s="4">
        <v>40669.763194444444</v>
      </c>
      <c r="B535" s="3">
        <v>311.60000000000002</v>
      </c>
      <c r="C535" s="82">
        <f t="shared" si="16"/>
        <v>779</v>
      </c>
      <c r="D535">
        <f t="shared" si="17"/>
        <v>545.29999999999995</v>
      </c>
      <c r="E535" s="3"/>
      <c r="F535" s="107"/>
      <c r="G535" s="3"/>
      <c r="I535" s="108"/>
    </row>
    <row r="536" spans="1:9">
      <c r="A536" s="4">
        <v>40669.772222222222</v>
      </c>
      <c r="B536" s="3">
        <v>318.7</v>
      </c>
      <c r="C536" s="82">
        <f t="shared" si="16"/>
        <v>796.75</v>
      </c>
      <c r="D536">
        <f t="shared" si="17"/>
        <v>557.72500000000002</v>
      </c>
      <c r="E536" s="3"/>
      <c r="F536" s="107"/>
      <c r="G536" s="3"/>
      <c r="I536" s="108"/>
    </row>
    <row r="537" spans="1:9">
      <c r="A537" s="4">
        <v>40669.781944444447</v>
      </c>
      <c r="B537" s="3">
        <v>322.39999999999998</v>
      </c>
      <c r="C537" s="82">
        <f t="shared" si="16"/>
        <v>806</v>
      </c>
      <c r="D537">
        <f t="shared" si="17"/>
        <v>564.20000000000005</v>
      </c>
      <c r="E537" s="3"/>
      <c r="F537" s="107"/>
      <c r="G537" s="3"/>
      <c r="I537" s="108"/>
    </row>
    <row r="538" spans="1:9">
      <c r="A538" s="4">
        <v>40669.792361111111</v>
      </c>
      <c r="B538" s="3">
        <v>322.39999999999998</v>
      </c>
      <c r="C538" s="82">
        <f t="shared" si="16"/>
        <v>806</v>
      </c>
      <c r="D538">
        <f t="shared" si="17"/>
        <v>564.20000000000005</v>
      </c>
      <c r="E538" s="3"/>
      <c r="F538" s="107"/>
      <c r="G538" s="3"/>
      <c r="I538" s="108"/>
    </row>
    <row r="539" spans="1:9">
      <c r="A539" s="4">
        <v>40669.802777777775</v>
      </c>
      <c r="B539" s="3">
        <v>329.7</v>
      </c>
      <c r="C539" s="82">
        <f t="shared" si="16"/>
        <v>824.25</v>
      </c>
      <c r="D539">
        <f t="shared" si="17"/>
        <v>576.97500000000002</v>
      </c>
      <c r="E539" s="3"/>
      <c r="F539" s="107"/>
      <c r="G539" s="3"/>
      <c r="I539" s="108"/>
    </row>
    <row r="540" spans="1:9">
      <c r="A540" s="4">
        <v>40669.826388888891</v>
      </c>
      <c r="B540" s="3">
        <v>329.7</v>
      </c>
      <c r="C540" s="82">
        <f t="shared" si="16"/>
        <v>824.25</v>
      </c>
      <c r="D540">
        <f t="shared" si="17"/>
        <v>576.97500000000002</v>
      </c>
      <c r="E540" s="3"/>
      <c r="F540" s="107"/>
      <c r="G540" s="3"/>
      <c r="I540" s="108"/>
    </row>
    <row r="541" spans="1:9">
      <c r="A541" s="4">
        <v>40669.82708333333</v>
      </c>
      <c r="B541" s="3">
        <v>333.4</v>
      </c>
      <c r="C541" s="82">
        <f t="shared" si="16"/>
        <v>833.5</v>
      </c>
      <c r="D541">
        <f t="shared" si="17"/>
        <v>583.45000000000005</v>
      </c>
      <c r="E541" s="3"/>
      <c r="F541" s="107"/>
      <c r="G541" s="3"/>
      <c r="I541" s="108"/>
    </row>
    <row r="542" spans="1:9">
      <c r="A542" s="4">
        <v>40669.837500000001</v>
      </c>
      <c r="B542" s="3">
        <v>337.2</v>
      </c>
      <c r="C542" s="82">
        <f t="shared" si="16"/>
        <v>843</v>
      </c>
      <c r="D542">
        <f t="shared" si="17"/>
        <v>590.1</v>
      </c>
      <c r="E542" s="3"/>
      <c r="F542" s="107"/>
      <c r="G542" s="3"/>
      <c r="I542" s="108"/>
    </row>
    <row r="543" spans="1:9">
      <c r="A543" s="4">
        <v>40669.855555555558</v>
      </c>
      <c r="B543" s="3">
        <v>337.2</v>
      </c>
      <c r="C543" s="82">
        <f t="shared" si="16"/>
        <v>843</v>
      </c>
      <c r="D543">
        <f t="shared" si="17"/>
        <v>590.1</v>
      </c>
      <c r="E543" s="3"/>
      <c r="F543" s="107"/>
      <c r="G543" s="3"/>
      <c r="I543" s="108"/>
    </row>
    <row r="544" spans="1:9">
      <c r="A544" s="4">
        <v>40669.856249999997</v>
      </c>
      <c r="B544" s="3">
        <v>337.2</v>
      </c>
      <c r="C544" s="82">
        <f t="shared" si="16"/>
        <v>843</v>
      </c>
      <c r="D544">
        <f t="shared" si="17"/>
        <v>590.1</v>
      </c>
      <c r="E544" s="3"/>
      <c r="F544" s="107"/>
      <c r="G544" s="3"/>
      <c r="I544" s="108"/>
    </row>
    <row r="545" spans="1:9">
      <c r="A545" s="4">
        <v>40669.865277777775</v>
      </c>
      <c r="B545" s="3">
        <v>340.9</v>
      </c>
      <c r="C545" s="82">
        <f t="shared" si="16"/>
        <v>852.25</v>
      </c>
      <c r="D545">
        <f t="shared" si="17"/>
        <v>596.57500000000005</v>
      </c>
      <c r="E545" s="3"/>
      <c r="F545" s="107"/>
      <c r="G545" s="3"/>
      <c r="I545" s="108"/>
    </row>
    <row r="546" spans="1:9">
      <c r="A546" s="4">
        <v>40669.878472222219</v>
      </c>
      <c r="B546" s="3">
        <v>344.7</v>
      </c>
      <c r="C546" s="82">
        <f t="shared" si="16"/>
        <v>861.75</v>
      </c>
      <c r="D546">
        <f t="shared" si="17"/>
        <v>603.22500000000002</v>
      </c>
      <c r="E546" s="3"/>
      <c r="F546" s="107"/>
      <c r="G546" s="3"/>
      <c r="I546" s="108"/>
    </row>
    <row r="547" spans="1:9">
      <c r="A547" s="4">
        <v>40669.913194444445</v>
      </c>
      <c r="B547" s="3">
        <v>348.5</v>
      </c>
      <c r="C547" s="82">
        <f t="shared" si="16"/>
        <v>871.25</v>
      </c>
      <c r="D547">
        <f t="shared" si="17"/>
        <v>609.875</v>
      </c>
      <c r="E547" s="3"/>
      <c r="F547" s="107"/>
      <c r="G547" s="3"/>
      <c r="I547" s="108"/>
    </row>
    <row r="548" spans="1:9">
      <c r="A548" s="4">
        <v>40669.913888888892</v>
      </c>
      <c r="B548" s="3">
        <v>348.5</v>
      </c>
      <c r="C548" s="82">
        <f t="shared" si="16"/>
        <v>871.25</v>
      </c>
      <c r="D548">
        <f t="shared" si="17"/>
        <v>609.875</v>
      </c>
      <c r="E548" s="3"/>
      <c r="F548" s="107"/>
      <c r="G548" s="3"/>
      <c r="I548" s="108"/>
    </row>
    <row r="549" spans="1:9">
      <c r="A549" s="4">
        <v>40669.997916666667</v>
      </c>
      <c r="B549" s="3">
        <v>344.7</v>
      </c>
      <c r="C549" s="82">
        <f t="shared" si="16"/>
        <v>861.75</v>
      </c>
      <c r="D549">
        <f t="shared" si="17"/>
        <v>603.22500000000002</v>
      </c>
      <c r="E549" s="3"/>
      <c r="F549" s="107"/>
      <c r="G549" s="3"/>
      <c r="I549" s="108"/>
    </row>
    <row r="550" spans="1:9">
      <c r="A550" s="4">
        <v>40670</v>
      </c>
      <c r="B550" s="3">
        <v>348.5</v>
      </c>
      <c r="C550" s="82">
        <f t="shared" si="16"/>
        <v>871.25</v>
      </c>
      <c r="D550">
        <f t="shared" si="17"/>
        <v>609.875</v>
      </c>
      <c r="E550" s="3"/>
      <c r="F550" s="107"/>
      <c r="G550" s="3"/>
      <c r="I550" s="108"/>
    </row>
    <row r="551" spans="1:9">
      <c r="A551" s="4">
        <v>40670.001388888886</v>
      </c>
      <c r="B551" s="3">
        <v>348.5</v>
      </c>
      <c r="C551" s="82">
        <f t="shared" si="16"/>
        <v>871.25</v>
      </c>
      <c r="D551">
        <f t="shared" si="17"/>
        <v>609.875</v>
      </c>
      <c r="E551" s="3"/>
      <c r="F551" s="107"/>
      <c r="G551" s="3"/>
      <c r="I551" s="108"/>
    </row>
    <row r="552" spans="1:9">
      <c r="A552" s="4">
        <v>40670.002083333333</v>
      </c>
      <c r="B552" s="3">
        <v>348.5</v>
      </c>
      <c r="C552" s="82">
        <f t="shared" si="16"/>
        <v>871.25</v>
      </c>
      <c r="D552">
        <f t="shared" si="17"/>
        <v>609.875</v>
      </c>
      <c r="E552" s="3"/>
      <c r="F552" s="107"/>
      <c r="G552" s="3"/>
      <c r="I552" s="108"/>
    </row>
    <row r="553" spans="1:9">
      <c r="A553" s="4">
        <v>40670.00277777778</v>
      </c>
      <c r="B553" s="3">
        <v>348.5</v>
      </c>
      <c r="C553" s="82">
        <f t="shared" si="16"/>
        <v>871.25</v>
      </c>
      <c r="D553">
        <f t="shared" si="17"/>
        <v>609.875</v>
      </c>
      <c r="E553" s="3"/>
      <c r="F553" s="107"/>
      <c r="G553" s="3"/>
      <c r="I553" s="108"/>
    </row>
    <row r="554" spans="1:9">
      <c r="A554" s="4">
        <v>40670.013888888891</v>
      </c>
      <c r="B554" s="3">
        <v>348.5</v>
      </c>
      <c r="C554" s="82">
        <f t="shared" si="16"/>
        <v>871.25</v>
      </c>
      <c r="D554">
        <f t="shared" si="17"/>
        <v>609.875</v>
      </c>
      <c r="E554" s="3"/>
      <c r="F554" s="107"/>
      <c r="G554" s="3"/>
      <c r="I554" s="108"/>
    </row>
    <row r="555" spans="1:9">
      <c r="A555" s="4">
        <v>40670.015277777777</v>
      </c>
      <c r="B555" s="3">
        <v>344.7</v>
      </c>
      <c r="C555" s="82">
        <f t="shared" si="16"/>
        <v>861.75</v>
      </c>
      <c r="D555">
        <f t="shared" si="17"/>
        <v>603.22500000000002</v>
      </c>
      <c r="E555" s="3"/>
      <c r="F555" s="107"/>
      <c r="G555" s="3"/>
      <c r="I555" s="108"/>
    </row>
    <row r="556" spans="1:9">
      <c r="A556" s="4">
        <v>40670.027083333334</v>
      </c>
      <c r="B556" s="3">
        <v>344.7</v>
      </c>
      <c r="C556" s="82">
        <f t="shared" si="16"/>
        <v>861.75</v>
      </c>
      <c r="D556">
        <f t="shared" si="17"/>
        <v>603.22500000000002</v>
      </c>
      <c r="E556" s="3"/>
      <c r="F556" s="107"/>
      <c r="G556" s="3"/>
      <c r="I556" s="108"/>
    </row>
    <row r="557" spans="1:9">
      <c r="A557" s="4">
        <v>40670.033333333333</v>
      </c>
      <c r="B557" s="3">
        <v>344.7</v>
      </c>
      <c r="C557" s="82">
        <f t="shared" si="16"/>
        <v>861.75</v>
      </c>
      <c r="D557">
        <f t="shared" si="17"/>
        <v>603.22500000000002</v>
      </c>
      <c r="E557" s="3"/>
      <c r="F557" s="107"/>
      <c r="G557" s="3"/>
      <c r="I557" s="108"/>
    </row>
    <row r="558" spans="1:9">
      <c r="A558" s="4">
        <v>40670.043749999997</v>
      </c>
      <c r="B558" s="3">
        <v>340.9</v>
      </c>
      <c r="C558" s="82">
        <f t="shared" si="16"/>
        <v>852.25</v>
      </c>
      <c r="D558">
        <f t="shared" si="17"/>
        <v>596.57500000000005</v>
      </c>
      <c r="E558" s="3"/>
      <c r="F558" s="107"/>
      <c r="G558" s="3"/>
      <c r="I558" s="108"/>
    </row>
    <row r="559" spans="1:9">
      <c r="A559" s="4">
        <v>40670.056250000001</v>
      </c>
      <c r="B559" s="3">
        <v>340.9</v>
      </c>
      <c r="C559" s="82">
        <f t="shared" si="16"/>
        <v>852.25</v>
      </c>
      <c r="D559">
        <f t="shared" si="17"/>
        <v>596.57500000000005</v>
      </c>
      <c r="E559" s="3"/>
      <c r="F559" s="107"/>
      <c r="G559" s="3"/>
      <c r="I559" s="108"/>
    </row>
    <row r="560" spans="1:9">
      <c r="A560" s="4">
        <v>40670.070833333331</v>
      </c>
      <c r="B560" s="3">
        <v>340.9</v>
      </c>
      <c r="C560" s="82">
        <f t="shared" si="16"/>
        <v>852.25</v>
      </c>
      <c r="D560">
        <f t="shared" si="17"/>
        <v>596.57500000000005</v>
      </c>
      <c r="E560" s="3"/>
      <c r="F560" s="107"/>
      <c r="G560" s="3"/>
      <c r="I560" s="108"/>
    </row>
    <row r="561" spans="1:9">
      <c r="A561" s="4">
        <v>40670.074305555558</v>
      </c>
      <c r="B561" s="3">
        <v>340.9</v>
      </c>
      <c r="C561" s="82">
        <f t="shared" si="16"/>
        <v>852.25</v>
      </c>
      <c r="D561">
        <f t="shared" si="17"/>
        <v>596.57500000000005</v>
      </c>
      <c r="E561" s="3"/>
      <c r="F561" s="107"/>
      <c r="G561" s="3"/>
      <c r="I561" s="108"/>
    </row>
    <row r="562" spans="1:9">
      <c r="A562" s="4">
        <v>40670.090277777781</v>
      </c>
      <c r="B562" s="3">
        <v>340.9</v>
      </c>
      <c r="C562" s="82">
        <f t="shared" si="16"/>
        <v>852.25</v>
      </c>
      <c r="D562">
        <f t="shared" si="17"/>
        <v>596.57500000000005</v>
      </c>
      <c r="E562" s="3"/>
      <c r="F562" s="107"/>
      <c r="G562" s="3"/>
      <c r="I562" s="108"/>
    </row>
    <row r="563" spans="1:9">
      <c r="A563" s="4">
        <v>40670.104166666664</v>
      </c>
      <c r="B563" s="3">
        <v>340.9</v>
      </c>
      <c r="C563" s="82">
        <f t="shared" si="16"/>
        <v>852.25</v>
      </c>
      <c r="D563">
        <f t="shared" si="17"/>
        <v>596.57500000000005</v>
      </c>
      <c r="E563" s="3"/>
      <c r="F563" s="107"/>
      <c r="G563" s="3"/>
      <c r="I563" s="108"/>
    </row>
    <row r="564" spans="1:9">
      <c r="A564" s="4">
        <v>40670.104861111111</v>
      </c>
      <c r="B564" s="3">
        <v>337.2</v>
      </c>
      <c r="C564" s="82">
        <f t="shared" si="16"/>
        <v>843</v>
      </c>
      <c r="D564">
        <f t="shared" si="17"/>
        <v>590.1</v>
      </c>
      <c r="E564" s="3"/>
      <c r="F564" s="107"/>
      <c r="G564" s="3"/>
      <c r="I564" s="108"/>
    </row>
    <row r="565" spans="1:9">
      <c r="A565" s="4">
        <v>40670.117361111108</v>
      </c>
      <c r="B565" s="3">
        <v>337.2</v>
      </c>
      <c r="C565" s="82">
        <f t="shared" si="16"/>
        <v>843</v>
      </c>
      <c r="D565">
        <f t="shared" si="17"/>
        <v>590.1</v>
      </c>
      <c r="E565" s="3"/>
      <c r="F565" s="107"/>
      <c r="G565" s="3"/>
      <c r="I565" s="108"/>
    </row>
    <row r="566" spans="1:9">
      <c r="A566" s="4">
        <v>40670.130555555559</v>
      </c>
      <c r="B566" s="3">
        <v>333.4</v>
      </c>
      <c r="C566" s="82">
        <f t="shared" si="16"/>
        <v>833.5</v>
      </c>
      <c r="D566">
        <f t="shared" si="17"/>
        <v>583.45000000000005</v>
      </c>
      <c r="E566" s="3"/>
      <c r="F566" s="107"/>
      <c r="G566" s="3"/>
      <c r="I566" s="108"/>
    </row>
    <row r="567" spans="1:9">
      <c r="A567" s="4">
        <v>40670.145833333336</v>
      </c>
      <c r="B567" s="3">
        <v>333.4</v>
      </c>
      <c r="C567" s="82">
        <f t="shared" si="16"/>
        <v>833.5</v>
      </c>
      <c r="D567">
        <f t="shared" si="17"/>
        <v>583.45000000000005</v>
      </c>
      <c r="E567" s="3"/>
      <c r="F567" s="107"/>
      <c r="G567" s="3"/>
      <c r="I567" s="108"/>
    </row>
    <row r="568" spans="1:9">
      <c r="A568" s="4">
        <v>40670.147916666669</v>
      </c>
      <c r="B568" s="3">
        <v>329.7</v>
      </c>
      <c r="C568" s="82">
        <f t="shared" si="16"/>
        <v>824.25</v>
      </c>
      <c r="D568">
        <f t="shared" si="17"/>
        <v>576.97500000000002</v>
      </c>
      <c r="E568" s="3"/>
      <c r="F568" s="107"/>
      <c r="G568" s="3"/>
      <c r="I568" s="108"/>
    </row>
    <row r="569" spans="1:9">
      <c r="A569" s="4">
        <v>40670.164583333331</v>
      </c>
      <c r="B569" s="3">
        <v>333.4</v>
      </c>
      <c r="C569" s="82">
        <f t="shared" si="16"/>
        <v>833.5</v>
      </c>
      <c r="D569">
        <f t="shared" si="17"/>
        <v>583.45000000000005</v>
      </c>
      <c r="E569" s="3"/>
      <c r="F569" s="107"/>
      <c r="G569" s="3"/>
      <c r="I569" s="108"/>
    </row>
    <row r="570" spans="1:9">
      <c r="A570" s="4">
        <v>40670.173611111109</v>
      </c>
      <c r="B570" s="3">
        <v>333.4</v>
      </c>
      <c r="C570" s="82">
        <f t="shared" si="16"/>
        <v>833.5</v>
      </c>
      <c r="D570">
        <f t="shared" si="17"/>
        <v>583.45000000000005</v>
      </c>
      <c r="E570" s="3"/>
      <c r="F570" s="107"/>
      <c r="G570" s="3"/>
      <c r="I570" s="108"/>
    </row>
    <row r="571" spans="1:9">
      <c r="A571" s="4">
        <v>40670.174305555556</v>
      </c>
      <c r="C571" s="82">
        <f t="shared" si="16"/>
        <v>0</v>
      </c>
      <c r="D571">
        <f t="shared" si="17"/>
        <v>0</v>
      </c>
      <c r="E571" s="3"/>
      <c r="F571" s="107"/>
      <c r="G571" s="3"/>
      <c r="I571" s="108"/>
    </row>
    <row r="572" spans="1:9">
      <c r="A572" s="4">
        <v>40670.177777777775</v>
      </c>
      <c r="B572" s="3">
        <v>329.7</v>
      </c>
      <c r="C572" s="82">
        <f t="shared" si="16"/>
        <v>824.25</v>
      </c>
      <c r="D572">
        <f t="shared" si="17"/>
        <v>576.97500000000002</v>
      </c>
      <c r="E572" s="3"/>
      <c r="F572" s="107"/>
      <c r="G572" s="3"/>
      <c r="I572" s="108"/>
    </row>
    <row r="573" spans="1:9">
      <c r="A573" s="4">
        <v>40670.19027777778</v>
      </c>
      <c r="B573" s="3">
        <v>329.7</v>
      </c>
      <c r="C573" s="82">
        <f t="shared" si="16"/>
        <v>824.25</v>
      </c>
      <c r="D573">
        <f t="shared" si="17"/>
        <v>576.97500000000002</v>
      </c>
      <c r="E573" s="3"/>
      <c r="F573" s="107"/>
      <c r="G573" s="3"/>
      <c r="I573" s="108"/>
    </row>
    <row r="574" spans="1:9">
      <c r="A574" s="4">
        <v>40670.207638888889</v>
      </c>
      <c r="B574" s="3">
        <v>329.7</v>
      </c>
      <c r="C574" s="82">
        <f t="shared" si="16"/>
        <v>824.25</v>
      </c>
      <c r="D574">
        <f t="shared" si="17"/>
        <v>576.97500000000002</v>
      </c>
      <c r="E574" s="3"/>
      <c r="F574" s="107"/>
      <c r="G574" s="3"/>
      <c r="I574" s="108"/>
    </row>
    <row r="575" spans="1:9">
      <c r="A575" s="4">
        <v>40670.219444444447</v>
      </c>
      <c r="B575" s="3">
        <v>326</v>
      </c>
      <c r="C575" s="82">
        <f t="shared" si="16"/>
        <v>815</v>
      </c>
      <c r="D575">
        <f t="shared" si="17"/>
        <v>570.5</v>
      </c>
      <c r="E575" s="3"/>
      <c r="F575" s="107"/>
      <c r="G575" s="3"/>
      <c r="I575" s="108"/>
    </row>
    <row r="576" spans="1:9">
      <c r="A576" s="4">
        <v>40670.234722222223</v>
      </c>
      <c r="B576" s="3">
        <v>326</v>
      </c>
      <c r="C576" s="82">
        <f t="shared" si="16"/>
        <v>815</v>
      </c>
      <c r="D576">
        <f t="shared" si="17"/>
        <v>570.5</v>
      </c>
      <c r="E576" s="3"/>
      <c r="F576" s="107"/>
      <c r="G576" s="3"/>
      <c r="I576" s="108"/>
    </row>
    <row r="577" spans="1:9">
      <c r="A577" s="4">
        <v>40670.249305555553</v>
      </c>
      <c r="B577" s="3">
        <v>322.39999999999998</v>
      </c>
      <c r="C577" s="82">
        <f t="shared" si="16"/>
        <v>806</v>
      </c>
      <c r="D577">
        <f t="shared" si="17"/>
        <v>564.20000000000005</v>
      </c>
      <c r="E577" s="3"/>
      <c r="F577" s="107"/>
      <c r="G577" s="3"/>
      <c r="I577" s="108"/>
    </row>
    <row r="578" spans="1:9">
      <c r="A578" s="4">
        <v>40670.253472222219</v>
      </c>
      <c r="B578" s="3">
        <v>322.39999999999998</v>
      </c>
      <c r="C578" s="82">
        <f t="shared" si="16"/>
        <v>806</v>
      </c>
      <c r="D578">
        <f t="shared" si="17"/>
        <v>564.20000000000005</v>
      </c>
      <c r="E578" s="3"/>
      <c r="F578" s="107"/>
      <c r="G578" s="3"/>
      <c r="I578" s="108"/>
    </row>
    <row r="579" spans="1:9">
      <c r="A579" s="4">
        <v>40670.26458333333</v>
      </c>
      <c r="B579" s="3">
        <v>322.39999999999998</v>
      </c>
      <c r="C579" s="82">
        <f t="shared" si="16"/>
        <v>806</v>
      </c>
      <c r="D579">
        <f t="shared" si="17"/>
        <v>564.20000000000005</v>
      </c>
      <c r="E579" s="3"/>
      <c r="F579" s="107"/>
      <c r="G579" s="3"/>
      <c r="I579" s="108"/>
    </row>
    <row r="580" spans="1:9">
      <c r="A580" s="4">
        <v>40670.274305555555</v>
      </c>
      <c r="B580" s="3">
        <v>326</v>
      </c>
      <c r="C580" s="82">
        <f t="shared" si="16"/>
        <v>815</v>
      </c>
      <c r="D580">
        <f t="shared" si="17"/>
        <v>570.5</v>
      </c>
      <c r="E580" s="3"/>
      <c r="F580" s="107"/>
      <c r="G580" s="3"/>
      <c r="I580" s="108"/>
    </row>
    <row r="581" spans="1:9">
      <c r="A581" s="4">
        <v>40670.281944444447</v>
      </c>
      <c r="B581" s="3">
        <v>318.7</v>
      </c>
      <c r="C581" s="82">
        <f t="shared" ref="C581:C644" si="18">B581*2.5</f>
        <v>796.75</v>
      </c>
      <c r="D581">
        <f t="shared" ref="D581:D644" si="19">AVERAGE(B581:C581)</f>
        <v>557.72500000000002</v>
      </c>
      <c r="E581" s="3"/>
      <c r="F581" s="107"/>
      <c r="G581" s="3"/>
      <c r="I581" s="108"/>
    </row>
    <row r="582" spans="1:9">
      <c r="A582" s="4">
        <v>40670.294444444444</v>
      </c>
      <c r="B582" s="3">
        <v>318.7</v>
      </c>
      <c r="C582" s="82">
        <f t="shared" si="18"/>
        <v>796.75</v>
      </c>
      <c r="D582">
        <f t="shared" si="19"/>
        <v>557.72500000000002</v>
      </c>
      <c r="E582" s="3"/>
      <c r="F582" s="107"/>
      <c r="G582" s="3"/>
      <c r="I582" s="108"/>
    </row>
    <row r="583" spans="1:9">
      <c r="A583" s="4">
        <v>40670.304166666669</v>
      </c>
      <c r="B583" s="3">
        <v>318.7</v>
      </c>
      <c r="C583" s="82">
        <f t="shared" si="18"/>
        <v>796.75</v>
      </c>
      <c r="D583">
        <f t="shared" si="19"/>
        <v>557.72500000000002</v>
      </c>
      <c r="E583" s="3"/>
      <c r="F583" s="107"/>
      <c r="G583" s="3"/>
      <c r="I583" s="108"/>
    </row>
    <row r="584" spans="1:9">
      <c r="A584" s="4">
        <v>40670.314583333333</v>
      </c>
      <c r="B584" s="3">
        <v>315.10000000000002</v>
      </c>
      <c r="C584" s="82">
        <f t="shared" si="18"/>
        <v>787.75</v>
      </c>
      <c r="D584">
        <f t="shared" si="19"/>
        <v>551.42499999999995</v>
      </c>
      <c r="E584" s="3"/>
      <c r="F584" s="107"/>
      <c r="G584" s="3"/>
      <c r="I584" s="108"/>
    </row>
    <row r="585" spans="1:9">
      <c r="A585" s="4">
        <v>40670.325694444444</v>
      </c>
      <c r="B585" s="3">
        <v>315.10000000000002</v>
      </c>
      <c r="C585" s="82">
        <f t="shared" si="18"/>
        <v>787.75</v>
      </c>
      <c r="D585">
        <f t="shared" si="19"/>
        <v>551.42499999999995</v>
      </c>
      <c r="E585" s="3"/>
      <c r="F585" s="107"/>
      <c r="G585" s="3"/>
      <c r="I585" s="108"/>
    </row>
    <row r="586" spans="1:9">
      <c r="A586" s="4">
        <v>40670.334722222222</v>
      </c>
      <c r="B586" s="3">
        <v>315.10000000000002</v>
      </c>
      <c r="C586" s="82">
        <f t="shared" si="18"/>
        <v>787.75</v>
      </c>
      <c r="D586">
        <f t="shared" si="19"/>
        <v>551.42499999999995</v>
      </c>
      <c r="E586" s="3"/>
      <c r="F586" s="107"/>
      <c r="G586" s="3"/>
      <c r="I586" s="108"/>
    </row>
    <row r="587" spans="1:9">
      <c r="A587" s="4">
        <v>40670.34652777778</v>
      </c>
      <c r="B587" s="3">
        <v>315.10000000000002</v>
      </c>
      <c r="C587" s="82">
        <f t="shared" si="18"/>
        <v>787.75</v>
      </c>
      <c r="D587">
        <f t="shared" si="19"/>
        <v>551.42499999999995</v>
      </c>
      <c r="E587" s="3"/>
      <c r="F587" s="107"/>
      <c r="G587" s="3"/>
      <c r="I587" s="108"/>
    </row>
    <row r="588" spans="1:9">
      <c r="A588" s="4">
        <v>40670.354861111111</v>
      </c>
      <c r="B588" s="3">
        <v>315.10000000000002</v>
      </c>
      <c r="C588" s="82">
        <f t="shared" si="18"/>
        <v>787.75</v>
      </c>
      <c r="D588">
        <f t="shared" si="19"/>
        <v>551.42499999999995</v>
      </c>
      <c r="E588" s="3"/>
      <c r="F588" s="107"/>
      <c r="G588" s="3"/>
      <c r="I588" s="108"/>
    </row>
    <row r="589" spans="1:9">
      <c r="A589" s="4">
        <v>40670.367361111108</v>
      </c>
      <c r="B589" s="3">
        <v>315.10000000000002</v>
      </c>
      <c r="C589" s="82">
        <f t="shared" si="18"/>
        <v>787.75</v>
      </c>
      <c r="D589">
        <f t="shared" si="19"/>
        <v>551.42499999999995</v>
      </c>
      <c r="E589" s="3"/>
      <c r="F589" s="107"/>
      <c r="G589" s="3"/>
      <c r="I589" s="108"/>
    </row>
    <row r="590" spans="1:9">
      <c r="A590" s="4">
        <v>40670.37777777778</v>
      </c>
      <c r="B590" s="3">
        <v>311.60000000000002</v>
      </c>
      <c r="C590" s="82">
        <f t="shared" si="18"/>
        <v>779</v>
      </c>
      <c r="D590">
        <f t="shared" si="19"/>
        <v>545.29999999999995</v>
      </c>
      <c r="E590" s="3"/>
      <c r="F590" s="107"/>
      <c r="G590" s="3"/>
      <c r="I590" s="108"/>
    </row>
    <row r="591" spans="1:9">
      <c r="A591" s="4">
        <v>40670.388194444444</v>
      </c>
      <c r="B591" s="3">
        <v>311.60000000000002</v>
      </c>
      <c r="C591" s="82">
        <f t="shared" si="18"/>
        <v>779</v>
      </c>
      <c r="D591">
        <f t="shared" si="19"/>
        <v>545.29999999999995</v>
      </c>
      <c r="E591" s="3"/>
      <c r="F591" s="107"/>
      <c r="G591" s="3"/>
      <c r="I591" s="108"/>
    </row>
    <row r="592" spans="1:9">
      <c r="A592" s="4">
        <v>40670.400000000001</v>
      </c>
      <c r="B592" s="3">
        <v>308</v>
      </c>
      <c r="C592" s="82">
        <f t="shared" si="18"/>
        <v>770</v>
      </c>
      <c r="D592">
        <f t="shared" si="19"/>
        <v>539</v>
      </c>
      <c r="E592" s="3"/>
      <c r="F592" s="107"/>
      <c r="G592" s="3"/>
      <c r="I592" s="108"/>
    </row>
    <row r="593" spans="1:9">
      <c r="A593" s="4">
        <v>40670.409722222219</v>
      </c>
      <c r="B593" s="3">
        <v>308</v>
      </c>
      <c r="C593" s="82">
        <f t="shared" si="18"/>
        <v>770</v>
      </c>
      <c r="D593">
        <f t="shared" si="19"/>
        <v>539</v>
      </c>
      <c r="E593" s="3"/>
      <c r="F593" s="107"/>
      <c r="G593" s="3"/>
      <c r="I593" s="108"/>
    </row>
    <row r="594" spans="1:9">
      <c r="A594" s="4">
        <v>40670.421527777777</v>
      </c>
      <c r="B594" s="3">
        <v>308</v>
      </c>
      <c r="C594" s="82">
        <f t="shared" si="18"/>
        <v>770</v>
      </c>
      <c r="D594">
        <f t="shared" si="19"/>
        <v>539</v>
      </c>
      <c r="E594" s="3"/>
      <c r="F594" s="107"/>
      <c r="G594" s="3"/>
      <c r="I594" s="108"/>
    </row>
    <row r="595" spans="1:9">
      <c r="A595" s="4">
        <v>40670.433333333334</v>
      </c>
      <c r="B595" s="3">
        <v>304.5</v>
      </c>
      <c r="C595" s="82">
        <f t="shared" si="18"/>
        <v>761.25</v>
      </c>
      <c r="D595">
        <f t="shared" si="19"/>
        <v>532.875</v>
      </c>
      <c r="E595" s="3"/>
      <c r="F595" s="107"/>
      <c r="G595" s="3"/>
      <c r="I595" s="108"/>
    </row>
    <row r="596" spans="1:9">
      <c r="A596" s="4">
        <v>40670.443749999999</v>
      </c>
      <c r="B596" s="3">
        <v>304.5</v>
      </c>
      <c r="C596" s="82">
        <f t="shared" si="18"/>
        <v>761.25</v>
      </c>
      <c r="D596">
        <f t="shared" si="19"/>
        <v>532.875</v>
      </c>
      <c r="E596" s="3"/>
      <c r="F596" s="107"/>
      <c r="G596" s="3"/>
      <c r="I596" s="108"/>
    </row>
    <row r="597" spans="1:9">
      <c r="A597" s="4">
        <v>40670.452777777777</v>
      </c>
      <c r="B597" s="3">
        <v>304.5</v>
      </c>
      <c r="C597" s="82">
        <f t="shared" si="18"/>
        <v>761.25</v>
      </c>
      <c r="D597">
        <f t="shared" si="19"/>
        <v>532.875</v>
      </c>
      <c r="E597" s="3"/>
      <c r="F597" s="107"/>
      <c r="G597" s="3"/>
      <c r="I597" s="108"/>
    </row>
    <row r="598" spans="1:9">
      <c r="A598" s="4">
        <v>40670.462500000001</v>
      </c>
      <c r="B598" s="3">
        <v>304.5</v>
      </c>
      <c r="C598" s="82">
        <f t="shared" si="18"/>
        <v>761.25</v>
      </c>
      <c r="D598">
        <f t="shared" si="19"/>
        <v>532.875</v>
      </c>
      <c r="E598" s="3"/>
      <c r="F598" s="107"/>
      <c r="G598" s="3"/>
      <c r="I598" s="108"/>
    </row>
    <row r="599" spans="1:9">
      <c r="A599" s="4">
        <v>40670.47152777778</v>
      </c>
      <c r="B599" s="3">
        <v>304.5</v>
      </c>
      <c r="C599" s="82">
        <f t="shared" si="18"/>
        <v>761.25</v>
      </c>
      <c r="D599">
        <f t="shared" si="19"/>
        <v>532.875</v>
      </c>
      <c r="E599" s="3"/>
      <c r="F599" s="107"/>
      <c r="G599" s="3"/>
      <c r="I599" s="108"/>
    </row>
    <row r="600" spans="1:9">
      <c r="A600" s="4">
        <v>40670.479861111111</v>
      </c>
      <c r="B600" s="3">
        <v>301</v>
      </c>
      <c r="C600" s="82">
        <f t="shared" si="18"/>
        <v>752.5</v>
      </c>
      <c r="D600">
        <f t="shared" si="19"/>
        <v>526.75</v>
      </c>
      <c r="E600" s="3"/>
      <c r="F600" s="107"/>
      <c r="G600" s="3"/>
      <c r="I600" s="108"/>
    </row>
    <row r="601" spans="1:9">
      <c r="A601" s="4">
        <v>40670.490277777775</v>
      </c>
      <c r="B601" s="3">
        <v>301</v>
      </c>
      <c r="C601" s="82">
        <f t="shared" si="18"/>
        <v>752.5</v>
      </c>
      <c r="D601">
        <f t="shared" si="19"/>
        <v>526.75</v>
      </c>
      <c r="E601" s="3"/>
      <c r="F601" s="107"/>
      <c r="G601" s="3"/>
      <c r="I601" s="108"/>
    </row>
    <row r="602" spans="1:9">
      <c r="A602" s="4">
        <v>40670.500694444447</v>
      </c>
      <c r="B602" s="3">
        <v>297.5</v>
      </c>
      <c r="C602" s="82">
        <f t="shared" si="18"/>
        <v>743.75</v>
      </c>
      <c r="D602">
        <f t="shared" si="19"/>
        <v>520.625</v>
      </c>
      <c r="E602" s="3"/>
      <c r="F602" s="107"/>
      <c r="G602" s="3"/>
      <c r="I602" s="108"/>
    </row>
    <row r="603" spans="1:9">
      <c r="A603" s="4">
        <v>40670.511111111111</v>
      </c>
      <c r="B603" s="3">
        <v>297.5</v>
      </c>
      <c r="C603" s="82">
        <f t="shared" si="18"/>
        <v>743.75</v>
      </c>
      <c r="D603">
        <f t="shared" si="19"/>
        <v>520.625</v>
      </c>
      <c r="E603" s="3"/>
      <c r="F603" s="107"/>
      <c r="G603" s="3"/>
      <c r="I603" s="108"/>
    </row>
    <row r="604" spans="1:9">
      <c r="A604" s="4">
        <v>40670.522222222222</v>
      </c>
      <c r="B604" s="3">
        <v>297.5</v>
      </c>
      <c r="C604" s="82">
        <f t="shared" si="18"/>
        <v>743.75</v>
      </c>
      <c r="D604">
        <f t="shared" si="19"/>
        <v>520.625</v>
      </c>
      <c r="E604" s="3"/>
      <c r="F604" s="107"/>
      <c r="G604" s="3"/>
      <c r="I604" s="108"/>
    </row>
    <row r="605" spans="1:9">
      <c r="A605" s="4">
        <v>40670.53402777778</v>
      </c>
      <c r="B605" s="3">
        <v>294</v>
      </c>
      <c r="C605" s="82">
        <f t="shared" si="18"/>
        <v>735</v>
      </c>
      <c r="D605">
        <f t="shared" si="19"/>
        <v>514.5</v>
      </c>
      <c r="E605" s="3"/>
      <c r="F605" s="107"/>
      <c r="G605" s="3"/>
      <c r="I605" s="108"/>
    </row>
    <row r="606" spans="1:9">
      <c r="A606" s="4">
        <v>40670.543055555558</v>
      </c>
      <c r="B606" s="3">
        <v>297.5</v>
      </c>
      <c r="C606" s="82">
        <f t="shared" si="18"/>
        <v>743.75</v>
      </c>
      <c r="D606">
        <f t="shared" si="19"/>
        <v>520.625</v>
      </c>
      <c r="E606" s="3"/>
      <c r="F606" s="107"/>
      <c r="G606" s="3"/>
      <c r="I606" s="108"/>
    </row>
    <row r="607" spans="1:9">
      <c r="A607" s="4">
        <v>40670.552777777775</v>
      </c>
      <c r="B607" s="3">
        <v>294</v>
      </c>
      <c r="C607" s="82">
        <f t="shared" si="18"/>
        <v>735</v>
      </c>
      <c r="D607">
        <f t="shared" si="19"/>
        <v>514.5</v>
      </c>
      <c r="E607" s="3"/>
      <c r="F607" s="107"/>
      <c r="G607" s="3"/>
      <c r="I607" s="108"/>
    </row>
    <row r="608" spans="1:9">
      <c r="A608" s="4">
        <v>40670.563194444447</v>
      </c>
      <c r="B608" s="3">
        <v>290.60000000000002</v>
      </c>
      <c r="C608" s="82">
        <f t="shared" si="18"/>
        <v>726.5</v>
      </c>
      <c r="D608">
        <f t="shared" si="19"/>
        <v>508.55</v>
      </c>
      <c r="E608" s="3"/>
      <c r="F608" s="107"/>
      <c r="G608" s="3"/>
      <c r="I608" s="108"/>
    </row>
    <row r="609" spans="1:9">
      <c r="A609" s="4">
        <v>40670.573611111111</v>
      </c>
      <c r="B609" s="3">
        <v>290.60000000000002</v>
      </c>
      <c r="C609" s="82">
        <f t="shared" si="18"/>
        <v>726.5</v>
      </c>
      <c r="D609">
        <f t="shared" si="19"/>
        <v>508.55</v>
      </c>
      <c r="E609" s="3"/>
      <c r="F609" s="107"/>
      <c r="G609" s="3"/>
      <c r="I609" s="108"/>
    </row>
    <row r="610" spans="1:9">
      <c r="A610" s="4">
        <v>40670.584027777775</v>
      </c>
      <c r="B610" s="3">
        <v>290.60000000000002</v>
      </c>
      <c r="C610" s="82">
        <f t="shared" si="18"/>
        <v>726.5</v>
      </c>
      <c r="D610">
        <f t="shared" si="19"/>
        <v>508.55</v>
      </c>
      <c r="E610" s="3"/>
      <c r="F610" s="107"/>
      <c r="G610" s="3"/>
      <c r="I610" s="108"/>
    </row>
    <row r="611" spans="1:9">
      <c r="A611" s="4">
        <v>40670.594444444447</v>
      </c>
      <c r="B611" s="3">
        <v>290.60000000000002</v>
      </c>
      <c r="C611" s="82">
        <f t="shared" si="18"/>
        <v>726.5</v>
      </c>
      <c r="D611">
        <f t="shared" si="19"/>
        <v>508.55</v>
      </c>
      <c r="E611" s="3"/>
      <c r="F611" s="107"/>
      <c r="G611" s="3"/>
      <c r="I611" s="108"/>
    </row>
    <row r="612" spans="1:9">
      <c r="A612" s="4">
        <v>40670.609027777777</v>
      </c>
      <c r="B612" s="3">
        <v>290.60000000000002</v>
      </c>
      <c r="C612" s="82">
        <f t="shared" si="18"/>
        <v>726.5</v>
      </c>
      <c r="D612">
        <f t="shared" si="19"/>
        <v>508.55</v>
      </c>
      <c r="E612" s="3"/>
      <c r="F612" s="107"/>
      <c r="G612" s="3"/>
      <c r="I612" s="108"/>
    </row>
    <row r="613" spans="1:9">
      <c r="A613" s="4">
        <v>40670.617361111108</v>
      </c>
      <c r="B613" s="3">
        <v>290.60000000000002</v>
      </c>
      <c r="C613" s="82">
        <f t="shared" si="18"/>
        <v>726.5</v>
      </c>
      <c r="D613">
        <f t="shared" si="19"/>
        <v>508.55</v>
      </c>
      <c r="E613" s="3"/>
      <c r="F613" s="107"/>
      <c r="G613" s="3"/>
      <c r="I613" s="108"/>
    </row>
    <row r="614" spans="1:9">
      <c r="A614" s="4">
        <v>40670.625694444447</v>
      </c>
      <c r="B614" s="3">
        <v>290.60000000000002</v>
      </c>
      <c r="C614" s="82">
        <f t="shared" si="18"/>
        <v>726.5</v>
      </c>
      <c r="D614">
        <f t="shared" si="19"/>
        <v>508.55</v>
      </c>
      <c r="E614" s="3"/>
      <c r="F614" s="107"/>
      <c r="G614" s="3"/>
      <c r="I614" s="108"/>
    </row>
    <row r="615" spans="1:9">
      <c r="A615" s="4">
        <v>40670.636111111111</v>
      </c>
      <c r="B615" s="3">
        <v>287.2</v>
      </c>
      <c r="C615" s="82">
        <f t="shared" si="18"/>
        <v>718</v>
      </c>
      <c r="D615">
        <f t="shared" si="19"/>
        <v>502.6</v>
      </c>
      <c r="E615" s="3"/>
      <c r="F615" s="107"/>
      <c r="G615" s="3"/>
      <c r="I615" s="108"/>
    </row>
    <row r="616" spans="1:9">
      <c r="A616" s="4">
        <v>40670.646527777775</v>
      </c>
      <c r="B616" s="3">
        <v>294</v>
      </c>
      <c r="C616" s="82">
        <f t="shared" si="18"/>
        <v>735</v>
      </c>
      <c r="D616">
        <f t="shared" si="19"/>
        <v>514.5</v>
      </c>
      <c r="E616" s="3"/>
      <c r="F616" s="107"/>
      <c r="G616" s="3"/>
      <c r="I616" s="108"/>
    </row>
    <row r="617" spans="1:9">
      <c r="A617" s="4">
        <v>40670.656944444447</v>
      </c>
      <c r="B617" s="3">
        <v>290.60000000000002</v>
      </c>
      <c r="C617" s="82">
        <f t="shared" si="18"/>
        <v>726.5</v>
      </c>
      <c r="D617">
        <f t="shared" si="19"/>
        <v>508.55</v>
      </c>
      <c r="E617" s="3"/>
      <c r="F617" s="107"/>
      <c r="G617" s="3"/>
      <c r="I617" s="108"/>
    </row>
    <row r="618" spans="1:9">
      <c r="A618" s="4">
        <v>40670.667361111111</v>
      </c>
      <c r="B618" s="3">
        <v>290.60000000000002</v>
      </c>
      <c r="C618" s="82">
        <f t="shared" si="18"/>
        <v>726.5</v>
      </c>
      <c r="D618">
        <f t="shared" si="19"/>
        <v>508.55</v>
      </c>
      <c r="E618" s="3"/>
      <c r="F618" s="107"/>
      <c r="G618" s="3"/>
      <c r="I618" s="108"/>
    </row>
    <row r="619" spans="1:9">
      <c r="A619" s="4">
        <v>40670.67083333333</v>
      </c>
      <c r="C619" s="82">
        <f t="shared" si="18"/>
        <v>0</v>
      </c>
      <c r="D619">
        <f t="shared" si="19"/>
        <v>0</v>
      </c>
      <c r="E619" s="3"/>
      <c r="F619" s="107"/>
      <c r="G619" s="3"/>
      <c r="I619" s="108"/>
    </row>
    <row r="620" spans="1:9">
      <c r="A620" s="4">
        <v>40670.677777777775</v>
      </c>
      <c r="B620" s="3">
        <v>297.5</v>
      </c>
      <c r="C620" s="82">
        <f t="shared" si="18"/>
        <v>743.75</v>
      </c>
      <c r="D620">
        <f t="shared" si="19"/>
        <v>520.625</v>
      </c>
      <c r="E620" s="3"/>
      <c r="F620" s="107"/>
      <c r="G620" s="3"/>
      <c r="I620" s="108"/>
    </row>
    <row r="621" spans="1:9">
      <c r="A621" s="4">
        <v>40670.690972222219</v>
      </c>
      <c r="B621" s="3">
        <v>294</v>
      </c>
      <c r="C621" s="82">
        <f t="shared" si="18"/>
        <v>735</v>
      </c>
      <c r="D621">
        <f t="shared" si="19"/>
        <v>514.5</v>
      </c>
      <c r="E621" s="3"/>
      <c r="F621" s="107"/>
      <c r="G621" s="3"/>
      <c r="I621" s="108"/>
    </row>
    <row r="622" spans="1:9">
      <c r="A622" s="4">
        <v>40670.698611111111</v>
      </c>
      <c r="B622" s="3">
        <v>297.5</v>
      </c>
      <c r="C622" s="82">
        <f t="shared" si="18"/>
        <v>743.75</v>
      </c>
      <c r="D622">
        <f t="shared" si="19"/>
        <v>520.625</v>
      </c>
      <c r="E622" s="3"/>
      <c r="F622" s="107"/>
      <c r="G622" s="3"/>
      <c r="I622" s="108"/>
    </row>
    <row r="623" spans="1:9">
      <c r="A623" s="4">
        <v>40670.709027777775</v>
      </c>
      <c r="B623" s="3">
        <v>301</v>
      </c>
      <c r="C623" s="82">
        <f t="shared" si="18"/>
        <v>752.5</v>
      </c>
      <c r="D623">
        <f t="shared" si="19"/>
        <v>526.75</v>
      </c>
      <c r="E623" s="3"/>
      <c r="F623" s="107"/>
      <c r="G623" s="3"/>
      <c r="I623" s="108"/>
    </row>
    <row r="624" spans="1:9">
      <c r="A624" s="4">
        <v>40670.719444444447</v>
      </c>
      <c r="B624" s="3">
        <v>301</v>
      </c>
      <c r="C624" s="82">
        <f t="shared" si="18"/>
        <v>752.5</v>
      </c>
      <c r="D624">
        <f t="shared" si="19"/>
        <v>526.75</v>
      </c>
      <c r="E624" s="3"/>
      <c r="F624" s="107"/>
      <c r="G624" s="3"/>
      <c r="I624" s="108"/>
    </row>
    <row r="625" spans="1:9">
      <c r="A625" s="4">
        <v>40670.729861111111</v>
      </c>
      <c r="B625" s="3">
        <v>301</v>
      </c>
      <c r="C625" s="82">
        <f t="shared" si="18"/>
        <v>752.5</v>
      </c>
      <c r="D625">
        <f t="shared" si="19"/>
        <v>526.75</v>
      </c>
      <c r="E625" s="3"/>
      <c r="F625" s="107"/>
      <c r="G625" s="3"/>
      <c r="I625" s="108"/>
    </row>
    <row r="626" spans="1:9">
      <c r="A626" s="4">
        <v>40670.740277777775</v>
      </c>
      <c r="B626" s="3">
        <v>304.5</v>
      </c>
      <c r="C626" s="82">
        <f t="shared" si="18"/>
        <v>761.25</v>
      </c>
      <c r="D626">
        <f t="shared" si="19"/>
        <v>532.875</v>
      </c>
      <c r="E626" s="3"/>
      <c r="F626" s="107"/>
      <c r="G626" s="3"/>
      <c r="I626" s="108"/>
    </row>
    <row r="627" spans="1:9">
      <c r="A627" s="4">
        <v>40670.750694444447</v>
      </c>
      <c r="B627" s="3">
        <v>308</v>
      </c>
      <c r="C627" s="82">
        <f t="shared" si="18"/>
        <v>770</v>
      </c>
      <c r="D627">
        <f t="shared" si="19"/>
        <v>539</v>
      </c>
      <c r="E627" s="3"/>
      <c r="F627" s="107"/>
      <c r="G627" s="3"/>
      <c r="I627" s="108"/>
    </row>
    <row r="628" spans="1:9">
      <c r="A628" s="4">
        <v>40670.76458333333</v>
      </c>
      <c r="B628" s="3">
        <v>311.60000000000002</v>
      </c>
      <c r="C628" s="82">
        <f t="shared" si="18"/>
        <v>779</v>
      </c>
      <c r="D628">
        <f t="shared" si="19"/>
        <v>545.29999999999995</v>
      </c>
      <c r="E628" s="3"/>
      <c r="F628" s="107"/>
      <c r="G628" s="3"/>
      <c r="I628" s="108"/>
    </row>
    <row r="629" spans="1:9">
      <c r="A629" s="4">
        <v>40670.771527777775</v>
      </c>
      <c r="B629" s="3">
        <v>311.60000000000002</v>
      </c>
      <c r="C629" s="82">
        <f t="shared" si="18"/>
        <v>779</v>
      </c>
      <c r="D629">
        <f t="shared" si="19"/>
        <v>545.29999999999995</v>
      </c>
      <c r="E629" s="3"/>
      <c r="F629" s="107"/>
      <c r="G629" s="3"/>
      <c r="I629" s="108"/>
    </row>
    <row r="630" spans="1:9">
      <c r="A630" s="4">
        <v>40670.782638888886</v>
      </c>
      <c r="B630" s="3">
        <v>315.10000000000002</v>
      </c>
      <c r="C630" s="82">
        <f t="shared" si="18"/>
        <v>787.75</v>
      </c>
      <c r="D630">
        <f t="shared" si="19"/>
        <v>551.42499999999995</v>
      </c>
      <c r="E630" s="3"/>
      <c r="F630" s="107"/>
      <c r="G630" s="3"/>
      <c r="I630" s="108"/>
    </row>
    <row r="631" spans="1:9">
      <c r="A631" s="4">
        <v>40670.792361111111</v>
      </c>
      <c r="B631" s="3">
        <v>318.7</v>
      </c>
      <c r="C631" s="82">
        <f t="shared" si="18"/>
        <v>796.75</v>
      </c>
      <c r="D631">
        <f t="shared" si="19"/>
        <v>557.72500000000002</v>
      </c>
      <c r="E631" s="3"/>
      <c r="F631" s="107"/>
      <c r="G631" s="3"/>
      <c r="I631" s="108"/>
    </row>
    <row r="632" spans="1:9">
      <c r="A632" s="4">
        <v>40670.802777777775</v>
      </c>
      <c r="B632" s="3">
        <v>322.39999999999998</v>
      </c>
      <c r="C632" s="82">
        <f t="shared" si="18"/>
        <v>806</v>
      </c>
      <c r="D632">
        <f t="shared" si="19"/>
        <v>564.20000000000005</v>
      </c>
      <c r="E632" s="3"/>
      <c r="F632" s="107"/>
      <c r="G632" s="3"/>
      <c r="I632" s="108"/>
    </row>
    <row r="633" spans="1:9">
      <c r="A633" s="4">
        <v>40670.81527777778</v>
      </c>
      <c r="B633" s="3">
        <v>322.39999999999998</v>
      </c>
      <c r="C633" s="82">
        <f t="shared" si="18"/>
        <v>806</v>
      </c>
      <c r="D633">
        <f t="shared" si="19"/>
        <v>564.20000000000005</v>
      </c>
      <c r="E633" s="3"/>
      <c r="F633" s="107"/>
      <c r="G633" s="3"/>
      <c r="I633" s="108"/>
    </row>
    <row r="634" spans="1:9">
      <c r="A634" s="4">
        <v>40670.829861111109</v>
      </c>
      <c r="B634" s="3">
        <v>326</v>
      </c>
      <c r="C634" s="82">
        <f t="shared" si="18"/>
        <v>815</v>
      </c>
      <c r="D634">
        <f t="shared" si="19"/>
        <v>570.5</v>
      </c>
      <c r="E634" s="3"/>
      <c r="F634" s="107"/>
      <c r="G634" s="3"/>
      <c r="I634" s="108"/>
    </row>
    <row r="635" spans="1:9">
      <c r="A635" s="4">
        <v>40670.838888888888</v>
      </c>
      <c r="B635" s="3">
        <v>329.7</v>
      </c>
      <c r="C635" s="82">
        <f t="shared" si="18"/>
        <v>824.25</v>
      </c>
      <c r="D635">
        <f t="shared" si="19"/>
        <v>576.97500000000002</v>
      </c>
      <c r="E635" s="3"/>
      <c r="F635" s="107"/>
      <c r="G635" s="3"/>
      <c r="I635" s="108"/>
    </row>
    <row r="636" spans="1:9">
      <c r="A636" s="4">
        <v>40670.844444444447</v>
      </c>
      <c r="B636" s="3">
        <v>329.7</v>
      </c>
      <c r="C636" s="82">
        <f t="shared" si="18"/>
        <v>824.25</v>
      </c>
      <c r="D636">
        <f t="shared" si="19"/>
        <v>576.97500000000002</v>
      </c>
      <c r="E636" s="3"/>
      <c r="F636" s="107"/>
      <c r="G636" s="3"/>
      <c r="I636" s="108"/>
    </row>
    <row r="637" spans="1:9">
      <c r="A637" s="4">
        <v>40670.856249999997</v>
      </c>
      <c r="B637" s="3">
        <v>329.7</v>
      </c>
      <c r="C637" s="82">
        <f t="shared" si="18"/>
        <v>824.25</v>
      </c>
      <c r="D637">
        <f t="shared" si="19"/>
        <v>576.97500000000002</v>
      </c>
      <c r="E637" s="3"/>
      <c r="F637" s="107"/>
      <c r="G637" s="3"/>
      <c r="I637" s="108"/>
    </row>
    <row r="638" spans="1:9">
      <c r="A638" s="4">
        <v>40670.890972222223</v>
      </c>
      <c r="B638" s="3">
        <v>333.4</v>
      </c>
      <c r="C638" s="82">
        <f t="shared" si="18"/>
        <v>833.5</v>
      </c>
      <c r="D638">
        <f t="shared" si="19"/>
        <v>583.45000000000005</v>
      </c>
      <c r="E638" s="3"/>
      <c r="F638" s="107"/>
      <c r="G638" s="3"/>
      <c r="I638" s="108"/>
    </row>
    <row r="639" spans="1:9">
      <c r="A639" s="4">
        <v>40670.89166666667</v>
      </c>
      <c r="B639" s="3">
        <v>329.7</v>
      </c>
      <c r="C639" s="82">
        <f t="shared" si="18"/>
        <v>824.25</v>
      </c>
      <c r="D639">
        <f t="shared" si="19"/>
        <v>576.97500000000002</v>
      </c>
      <c r="E639" s="3"/>
      <c r="F639" s="107"/>
      <c r="G639" s="3"/>
      <c r="I639" s="108"/>
    </row>
    <row r="640" spans="1:9">
      <c r="A640" s="4">
        <v>40670.976388888892</v>
      </c>
      <c r="B640" s="3">
        <v>333.4</v>
      </c>
      <c r="C640" s="82">
        <f t="shared" si="18"/>
        <v>833.5</v>
      </c>
      <c r="D640">
        <f t="shared" si="19"/>
        <v>583.45000000000005</v>
      </c>
      <c r="E640" s="3"/>
      <c r="F640" s="107"/>
      <c r="G640" s="3"/>
      <c r="I640" s="108"/>
    </row>
    <row r="641" spans="1:9">
      <c r="A641" s="4">
        <v>40670.980555555558</v>
      </c>
      <c r="B641" s="3">
        <v>333.4</v>
      </c>
      <c r="C641" s="82">
        <f t="shared" si="18"/>
        <v>833.5</v>
      </c>
      <c r="D641">
        <f t="shared" si="19"/>
        <v>583.45000000000005</v>
      </c>
      <c r="E641" s="3"/>
      <c r="F641" s="107"/>
      <c r="G641" s="3"/>
      <c r="I641" s="108"/>
    </row>
    <row r="642" spans="1:9">
      <c r="A642" s="4">
        <v>40670.993055555555</v>
      </c>
      <c r="B642" s="3">
        <v>337.2</v>
      </c>
      <c r="C642" s="82">
        <f t="shared" si="18"/>
        <v>843</v>
      </c>
      <c r="D642">
        <f t="shared" si="19"/>
        <v>590.1</v>
      </c>
      <c r="E642" s="3"/>
      <c r="F642" s="107"/>
      <c r="G642" s="3"/>
      <c r="I642" s="108"/>
    </row>
    <row r="643" spans="1:9">
      <c r="A643" s="4">
        <v>40670.993750000001</v>
      </c>
      <c r="B643" s="3">
        <v>340.9</v>
      </c>
      <c r="C643" s="82">
        <f t="shared" si="18"/>
        <v>852.25</v>
      </c>
      <c r="D643">
        <f t="shared" si="19"/>
        <v>596.57500000000005</v>
      </c>
      <c r="E643" s="3"/>
      <c r="F643" s="107"/>
      <c r="G643" s="3"/>
      <c r="I643" s="108"/>
    </row>
    <row r="644" spans="1:9">
      <c r="A644" s="4">
        <v>40670.994444444441</v>
      </c>
      <c r="B644" s="3">
        <v>337.2</v>
      </c>
      <c r="C644" s="82">
        <f t="shared" si="18"/>
        <v>843</v>
      </c>
      <c r="D644">
        <f t="shared" si="19"/>
        <v>590.1</v>
      </c>
      <c r="E644" s="3"/>
      <c r="F644" s="107"/>
      <c r="G644" s="3"/>
      <c r="I644" s="108"/>
    </row>
    <row r="645" spans="1:9">
      <c r="A645" s="4">
        <v>40670.995138888888</v>
      </c>
      <c r="B645" s="3">
        <v>337.2</v>
      </c>
      <c r="C645" s="82">
        <f t="shared" ref="C645:C708" si="20">B645*2.5</f>
        <v>843</v>
      </c>
      <c r="D645">
        <f t="shared" ref="D645:D708" si="21">AVERAGE(B645:C645)</f>
        <v>590.1</v>
      </c>
      <c r="E645" s="3"/>
      <c r="F645" s="107"/>
      <c r="G645" s="3"/>
      <c r="I645" s="108"/>
    </row>
    <row r="646" spans="1:9">
      <c r="A646" s="4">
        <v>40671.010416666664</v>
      </c>
      <c r="B646" s="3">
        <v>337.2</v>
      </c>
      <c r="C646" s="82">
        <f t="shared" si="20"/>
        <v>843</v>
      </c>
      <c r="D646">
        <f t="shared" si="21"/>
        <v>590.1</v>
      </c>
      <c r="E646" s="3"/>
      <c r="F646" s="107"/>
      <c r="G646" s="3"/>
      <c r="I646" s="108"/>
    </row>
    <row r="647" spans="1:9">
      <c r="A647" s="4">
        <v>40671.011111111111</v>
      </c>
      <c r="B647" s="3">
        <v>337.2</v>
      </c>
      <c r="C647" s="82">
        <f t="shared" si="20"/>
        <v>843</v>
      </c>
      <c r="D647">
        <f t="shared" si="21"/>
        <v>590.1</v>
      </c>
      <c r="E647" s="3"/>
      <c r="F647" s="107"/>
      <c r="G647" s="3"/>
      <c r="I647" s="108"/>
    </row>
    <row r="648" spans="1:9">
      <c r="A648" s="4">
        <v>40671.021527777775</v>
      </c>
      <c r="B648" s="3">
        <v>340.9</v>
      </c>
      <c r="C648" s="82">
        <f t="shared" si="20"/>
        <v>852.25</v>
      </c>
      <c r="D648">
        <f t="shared" si="21"/>
        <v>596.57500000000005</v>
      </c>
      <c r="E648" s="3"/>
      <c r="F648" s="107"/>
      <c r="G648" s="3"/>
      <c r="I648" s="108"/>
    </row>
    <row r="649" spans="1:9">
      <c r="A649" s="4">
        <v>40671.039583333331</v>
      </c>
      <c r="B649" s="3">
        <v>344.7</v>
      </c>
      <c r="C649" s="82">
        <f t="shared" si="20"/>
        <v>861.75</v>
      </c>
      <c r="D649">
        <f t="shared" si="21"/>
        <v>603.22500000000002</v>
      </c>
      <c r="E649" s="3"/>
      <c r="F649" s="107"/>
      <c r="G649" s="3"/>
      <c r="I649" s="108"/>
    </row>
    <row r="650" spans="1:9">
      <c r="A650" s="4">
        <v>40671.052777777775</v>
      </c>
      <c r="B650" s="3">
        <v>340.9</v>
      </c>
      <c r="C650" s="82">
        <f t="shared" si="20"/>
        <v>852.25</v>
      </c>
      <c r="D650">
        <f t="shared" si="21"/>
        <v>596.57500000000005</v>
      </c>
      <c r="E650" s="3"/>
      <c r="F650" s="107"/>
      <c r="G650" s="3"/>
      <c r="I650" s="108"/>
    </row>
    <row r="651" spans="1:9">
      <c r="A651" s="4">
        <v>40671.064583333333</v>
      </c>
      <c r="B651" s="3">
        <v>340.9</v>
      </c>
      <c r="C651" s="82">
        <f t="shared" si="20"/>
        <v>852.25</v>
      </c>
      <c r="D651">
        <f t="shared" si="21"/>
        <v>596.57500000000005</v>
      </c>
      <c r="E651" s="3"/>
      <c r="F651" s="107"/>
      <c r="G651" s="3"/>
      <c r="I651" s="108"/>
    </row>
    <row r="652" spans="1:9">
      <c r="A652" s="4">
        <v>40671.079861111109</v>
      </c>
      <c r="B652" s="3">
        <v>340.9</v>
      </c>
      <c r="C652" s="82">
        <f t="shared" si="20"/>
        <v>852.25</v>
      </c>
      <c r="D652">
        <f t="shared" si="21"/>
        <v>596.57500000000005</v>
      </c>
      <c r="E652" s="3"/>
      <c r="F652" s="107"/>
      <c r="G652" s="3"/>
      <c r="I652" s="108"/>
    </row>
    <row r="653" spans="1:9">
      <c r="A653" s="4">
        <v>40671.084027777775</v>
      </c>
      <c r="B653" s="3">
        <v>337.2</v>
      </c>
      <c r="C653" s="82">
        <f t="shared" si="20"/>
        <v>843</v>
      </c>
      <c r="D653">
        <f t="shared" si="21"/>
        <v>590.1</v>
      </c>
      <c r="E653" s="3"/>
      <c r="F653" s="107"/>
      <c r="G653" s="3"/>
      <c r="I653" s="108"/>
    </row>
    <row r="654" spans="1:9">
      <c r="A654" s="4">
        <v>40671.109027777777</v>
      </c>
      <c r="B654" s="3">
        <v>337.2</v>
      </c>
      <c r="C654" s="82">
        <f t="shared" si="20"/>
        <v>843</v>
      </c>
      <c r="D654">
        <f t="shared" si="21"/>
        <v>590.1</v>
      </c>
      <c r="E654" s="3"/>
      <c r="F654" s="107"/>
      <c r="G654" s="3"/>
      <c r="I654" s="108"/>
    </row>
    <row r="655" spans="1:9">
      <c r="A655" s="4">
        <v>40671.123611111114</v>
      </c>
      <c r="B655" s="3">
        <v>333.4</v>
      </c>
      <c r="C655" s="82">
        <f t="shared" si="20"/>
        <v>833.5</v>
      </c>
      <c r="D655">
        <f t="shared" si="21"/>
        <v>583.45000000000005</v>
      </c>
      <c r="E655" s="3"/>
      <c r="F655" s="107"/>
      <c r="G655" s="3"/>
      <c r="I655" s="108"/>
    </row>
    <row r="656" spans="1:9">
      <c r="A656" s="4">
        <v>40671.127083333333</v>
      </c>
      <c r="B656" s="3">
        <v>333.4</v>
      </c>
      <c r="C656" s="82">
        <f t="shared" si="20"/>
        <v>833.5</v>
      </c>
      <c r="D656">
        <f t="shared" si="21"/>
        <v>583.45000000000005</v>
      </c>
      <c r="E656" s="3"/>
      <c r="F656" s="107"/>
      <c r="G656" s="3"/>
      <c r="I656" s="108"/>
    </row>
    <row r="657" spans="1:9">
      <c r="A657" s="4">
        <v>40671.142361111109</v>
      </c>
      <c r="B657" s="3">
        <v>333.4</v>
      </c>
      <c r="C657" s="82">
        <f t="shared" si="20"/>
        <v>833.5</v>
      </c>
      <c r="D657">
        <f t="shared" si="21"/>
        <v>583.45000000000005</v>
      </c>
      <c r="E657" s="3"/>
      <c r="F657" s="107"/>
      <c r="G657" s="3"/>
      <c r="I657" s="108"/>
    </row>
    <row r="658" spans="1:9">
      <c r="A658" s="4">
        <v>40671.154166666667</v>
      </c>
      <c r="B658" s="3">
        <v>329.7</v>
      </c>
      <c r="C658" s="82">
        <f t="shared" si="20"/>
        <v>824.25</v>
      </c>
      <c r="D658">
        <f t="shared" si="21"/>
        <v>576.97500000000002</v>
      </c>
      <c r="E658" s="3"/>
      <c r="F658" s="107"/>
      <c r="G658" s="3"/>
      <c r="I658" s="108"/>
    </row>
    <row r="659" spans="1:9">
      <c r="A659" s="4">
        <v>40671.15902777778</v>
      </c>
      <c r="B659" s="3">
        <v>329.7</v>
      </c>
      <c r="C659" s="82">
        <f t="shared" si="20"/>
        <v>824.25</v>
      </c>
      <c r="D659">
        <f t="shared" si="21"/>
        <v>576.97500000000002</v>
      </c>
      <c r="E659" s="3"/>
      <c r="F659" s="107"/>
      <c r="G659" s="3"/>
      <c r="I659" s="108"/>
    </row>
    <row r="660" spans="1:9">
      <c r="A660" s="4">
        <v>40671.168749999997</v>
      </c>
      <c r="B660" s="3">
        <v>326</v>
      </c>
      <c r="C660" s="82">
        <f t="shared" si="20"/>
        <v>815</v>
      </c>
      <c r="D660">
        <f t="shared" si="21"/>
        <v>570.5</v>
      </c>
      <c r="E660" s="3"/>
      <c r="F660" s="107"/>
      <c r="G660" s="3"/>
      <c r="I660" s="108"/>
    </row>
    <row r="661" spans="1:9">
      <c r="A661" s="4">
        <v>40671.17291666667</v>
      </c>
      <c r="C661" s="82">
        <f t="shared" si="20"/>
        <v>0</v>
      </c>
      <c r="D661">
        <f t="shared" si="21"/>
        <v>0</v>
      </c>
      <c r="E661" s="3"/>
      <c r="F661" s="107"/>
      <c r="G661" s="3"/>
      <c r="I661" s="108"/>
    </row>
    <row r="662" spans="1:9">
      <c r="A662" s="4">
        <v>40671.185416666667</v>
      </c>
      <c r="B662" s="3">
        <v>326</v>
      </c>
      <c r="C662" s="82">
        <f t="shared" si="20"/>
        <v>815</v>
      </c>
      <c r="D662">
        <f t="shared" si="21"/>
        <v>570.5</v>
      </c>
      <c r="E662" s="3"/>
      <c r="F662" s="107"/>
      <c r="G662" s="3"/>
      <c r="I662" s="108"/>
    </row>
    <row r="663" spans="1:9">
      <c r="A663" s="4">
        <v>40671.188194444447</v>
      </c>
      <c r="B663" s="3">
        <v>326</v>
      </c>
      <c r="C663" s="82">
        <f t="shared" si="20"/>
        <v>815</v>
      </c>
      <c r="D663">
        <f t="shared" si="21"/>
        <v>570.5</v>
      </c>
      <c r="E663" s="3"/>
      <c r="F663" s="107"/>
      <c r="G663" s="3"/>
      <c r="I663" s="108"/>
    </row>
    <row r="664" spans="1:9">
      <c r="A664" s="4">
        <v>40671.20208333333</v>
      </c>
      <c r="B664" s="3">
        <v>326</v>
      </c>
      <c r="C664" s="82">
        <f t="shared" si="20"/>
        <v>815</v>
      </c>
      <c r="D664">
        <f t="shared" si="21"/>
        <v>570.5</v>
      </c>
      <c r="E664" s="3"/>
      <c r="F664" s="107"/>
      <c r="G664" s="3"/>
      <c r="I664" s="108"/>
    </row>
    <row r="665" spans="1:9">
      <c r="A665" s="4">
        <v>40671.214583333334</v>
      </c>
      <c r="B665" s="3">
        <v>322.39999999999998</v>
      </c>
      <c r="C665" s="82">
        <f t="shared" si="20"/>
        <v>806</v>
      </c>
      <c r="D665">
        <f t="shared" si="21"/>
        <v>564.20000000000005</v>
      </c>
      <c r="E665" s="3"/>
      <c r="F665" s="107"/>
      <c r="G665" s="3"/>
      <c r="I665" s="108"/>
    </row>
    <row r="666" spans="1:9">
      <c r="A666" s="4">
        <v>40671.230555555558</v>
      </c>
      <c r="B666" s="3">
        <v>322.39999999999998</v>
      </c>
      <c r="C666" s="82">
        <f t="shared" si="20"/>
        <v>806</v>
      </c>
      <c r="D666">
        <f t="shared" si="21"/>
        <v>564.20000000000005</v>
      </c>
      <c r="E666" s="3"/>
      <c r="F666" s="107"/>
      <c r="G666" s="3"/>
      <c r="I666" s="108"/>
    </row>
    <row r="667" spans="1:9">
      <c r="A667" s="4">
        <v>40671.231249999997</v>
      </c>
      <c r="B667" s="3">
        <v>322.39999999999998</v>
      </c>
      <c r="C667" s="82">
        <f t="shared" si="20"/>
        <v>806</v>
      </c>
      <c r="D667">
        <f t="shared" si="21"/>
        <v>564.20000000000005</v>
      </c>
      <c r="E667" s="3"/>
      <c r="F667" s="107"/>
      <c r="G667" s="3"/>
      <c r="I667" s="108"/>
    </row>
    <row r="668" spans="1:9">
      <c r="A668" s="4">
        <v>40671.242361111108</v>
      </c>
      <c r="B668" s="3">
        <v>318.7</v>
      </c>
      <c r="C668" s="82">
        <f t="shared" si="20"/>
        <v>796.75</v>
      </c>
      <c r="D668">
        <f t="shared" si="21"/>
        <v>557.72500000000002</v>
      </c>
      <c r="E668" s="3"/>
      <c r="F668" s="107"/>
      <c r="G668" s="3"/>
      <c r="I668" s="108"/>
    </row>
    <row r="669" spans="1:9">
      <c r="A669" s="4">
        <v>40671.256249999999</v>
      </c>
      <c r="B669" s="3">
        <v>318.7</v>
      </c>
      <c r="C669" s="82">
        <f t="shared" si="20"/>
        <v>796.75</v>
      </c>
      <c r="D669">
        <f t="shared" si="21"/>
        <v>557.72500000000002</v>
      </c>
      <c r="E669" s="3"/>
      <c r="F669" s="107"/>
      <c r="G669" s="3"/>
      <c r="I669" s="108"/>
    </row>
    <row r="670" spans="1:9">
      <c r="A670" s="4">
        <v>40671.261111111111</v>
      </c>
      <c r="B670" s="3">
        <v>318.7</v>
      </c>
      <c r="C670" s="82">
        <f t="shared" si="20"/>
        <v>796.75</v>
      </c>
      <c r="D670">
        <f t="shared" si="21"/>
        <v>557.72500000000002</v>
      </c>
      <c r="E670" s="3"/>
      <c r="F670" s="107"/>
      <c r="G670" s="3"/>
      <c r="I670" s="108"/>
    </row>
    <row r="671" spans="1:9">
      <c r="A671" s="4">
        <v>40671.272916666669</v>
      </c>
      <c r="B671" s="3">
        <v>318.7</v>
      </c>
      <c r="C671" s="82">
        <f t="shared" si="20"/>
        <v>796.75</v>
      </c>
      <c r="D671">
        <f t="shared" si="21"/>
        <v>557.72500000000002</v>
      </c>
      <c r="E671" s="3"/>
      <c r="F671" s="107"/>
      <c r="G671" s="3"/>
      <c r="I671" s="108"/>
    </row>
    <row r="672" spans="1:9">
      <c r="A672" s="4">
        <v>40671.283333333333</v>
      </c>
      <c r="B672" s="3">
        <v>315.10000000000002</v>
      </c>
      <c r="C672" s="82">
        <f t="shared" si="20"/>
        <v>787.75</v>
      </c>
      <c r="D672">
        <f t="shared" si="21"/>
        <v>551.42499999999995</v>
      </c>
      <c r="E672" s="3"/>
      <c r="F672" s="107"/>
      <c r="G672" s="3"/>
      <c r="I672" s="108"/>
    </row>
    <row r="673" spans="1:9">
      <c r="A673" s="4">
        <v>40671.293749999997</v>
      </c>
      <c r="B673" s="3">
        <v>315.10000000000002</v>
      </c>
      <c r="C673" s="82">
        <f t="shared" si="20"/>
        <v>787.75</v>
      </c>
      <c r="D673">
        <f t="shared" si="21"/>
        <v>551.42499999999995</v>
      </c>
      <c r="E673" s="3"/>
      <c r="F673" s="107"/>
      <c r="G673" s="3"/>
      <c r="I673" s="108"/>
    </row>
    <row r="674" spans="1:9">
      <c r="A674" s="4">
        <v>40671.304861111108</v>
      </c>
      <c r="B674" s="3">
        <v>311.60000000000002</v>
      </c>
      <c r="C674" s="82">
        <f t="shared" si="20"/>
        <v>779</v>
      </c>
      <c r="D674">
        <f t="shared" si="21"/>
        <v>545.29999999999995</v>
      </c>
      <c r="E674" s="3"/>
      <c r="F674" s="107"/>
      <c r="G674" s="3"/>
      <c r="I674" s="108"/>
    </row>
    <row r="675" spans="1:9">
      <c r="A675" s="4">
        <v>40671.313194444447</v>
      </c>
      <c r="B675" s="3">
        <v>315.10000000000002</v>
      </c>
      <c r="C675" s="82">
        <f t="shared" si="20"/>
        <v>787.75</v>
      </c>
      <c r="D675">
        <f t="shared" si="21"/>
        <v>551.42499999999995</v>
      </c>
      <c r="E675" s="3"/>
      <c r="F675" s="107"/>
      <c r="G675" s="3"/>
      <c r="I675" s="108"/>
    </row>
    <row r="676" spans="1:9">
      <c r="A676" s="4">
        <v>40671.324999999997</v>
      </c>
      <c r="B676" s="3">
        <v>311.60000000000002</v>
      </c>
      <c r="C676" s="82">
        <f t="shared" si="20"/>
        <v>779</v>
      </c>
      <c r="D676">
        <f t="shared" si="21"/>
        <v>545.29999999999995</v>
      </c>
      <c r="E676" s="3"/>
      <c r="F676" s="107"/>
      <c r="G676" s="3"/>
      <c r="I676" s="108"/>
    </row>
    <row r="677" spans="1:9">
      <c r="A677" s="4">
        <v>40671.334027777775</v>
      </c>
      <c r="B677" s="3">
        <v>311.60000000000002</v>
      </c>
      <c r="C677" s="82">
        <f t="shared" si="20"/>
        <v>779</v>
      </c>
      <c r="D677">
        <f t="shared" si="21"/>
        <v>545.29999999999995</v>
      </c>
      <c r="E677" s="3"/>
      <c r="F677" s="107"/>
      <c r="G677" s="3"/>
      <c r="I677" s="108"/>
    </row>
    <row r="678" spans="1:9">
      <c r="A678" s="4">
        <v>40671.345833333333</v>
      </c>
      <c r="B678" s="3">
        <v>311.60000000000002</v>
      </c>
      <c r="C678" s="82">
        <f t="shared" si="20"/>
        <v>779</v>
      </c>
      <c r="D678">
        <f t="shared" si="21"/>
        <v>545.29999999999995</v>
      </c>
      <c r="E678" s="3"/>
      <c r="F678" s="107"/>
      <c r="G678" s="3"/>
      <c r="I678" s="108"/>
    </row>
    <row r="679" spans="1:9">
      <c r="A679" s="4">
        <v>40671.356249999997</v>
      </c>
      <c r="B679" s="3">
        <v>311.60000000000002</v>
      </c>
      <c r="C679" s="82">
        <f t="shared" si="20"/>
        <v>779</v>
      </c>
      <c r="D679">
        <f t="shared" si="21"/>
        <v>545.29999999999995</v>
      </c>
      <c r="E679" s="3"/>
      <c r="F679" s="107"/>
      <c r="G679" s="3"/>
      <c r="I679" s="108"/>
    </row>
    <row r="680" spans="1:9">
      <c r="A680" s="4">
        <v>40671.367361111108</v>
      </c>
      <c r="B680" s="3">
        <v>308</v>
      </c>
      <c r="C680" s="82">
        <f t="shared" si="20"/>
        <v>770</v>
      </c>
      <c r="D680">
        <f t="shared" si="21"/>
        <v>539</v>
      </c>
      <c r="E680" s="3"/>
      <c r="F680" s="107"/>
      <c r="G680" s="3"/>
      <c r="I680" s="108"/>
    </row>
    <row r="681" spans="1:9">
      <c r="A681" s="4">
        <v>40671.378472222219</v>
      </c>
      <c r="B681" s="3">
        <v>311.60000000000002</v>
      </c>
      <c r="C681" s="82">
        <f t="shared" si="20"/>
        <v>779</v>
      </c>
      <c r="D681">
        <f t="shared" si="21"/>
        <v>545.29999999999995</v>
      </c>
      <c r="E681" s="3"/>
      <c r="F681" s="107"/>
      <c r="G681" s="3"/>
      <c r="I681" s="108"/>
    </row>
    <row r="682" spans="1:9">
      <c r="A682" s="4">
        <v>40671.388194444444</v>
      </c>
      <c r="B682" s="3">
        <v>308</v>
      </c>
      <c r="C682" s="82">
        <f t="shared" si="20"/>
        <v>770</v>
      </c>
      <c r="D682">
        <f t="shared" si="21"/>
        <v>539</v>
      </c>
      <c r="E682" s="3"/>
      <c r="F682" s="107"/>
      <c r="G682" s="3"/>
      <c r="I682" s="108"/>
    </row>
    <row r="683" spans="1:9">
      <c r="A683" s="4">
        <v>40671.4</v>
      </c>
      <c r="B683" s="3">
        <v>308</v>
      </c>
      <c r="C683" s="82">
        <f t="shared" si="20"/>
        <v>770</v>
      </c>
      <c r="D683">
        <f t="shared" si="21"/>
        <v>539</v>
      </c>
      <c r="E683" s="3"/>
      <c r="F683" s="107"/>
      <c r="G683" s="3"/>
      <c r="I683" s="108"/>
    </row>
    <row r="684" spans="1:9">
      <c r="A684" s="4">
        <v>40671.410416666666</v>
      </c>
      <c r="B684" s="3">
        <v>304.5</v>
      </c>
      <c r="C684" s="82">
        <f t="shared" si="20"/>
        <v>761.25</v>
      </c>
      <c r="D684">
        <f t="shared" si="21"/>
        <v>532.875</v>
      </c>
      <c r="E684" s="3"/>
      <c r="F684" s="107"/>
      <c r="G684" s="3"/>
      <c r="I684" s="108"/>
    </row>
    <row r="685" spans="1:9">
      <c r="A685" s="4">
        <v>40671.42083333333</v>
      </c>
      <c r="B685" s="3">
        <v>304.5</v>
      </c>
      <c r="C685" s="82">
        <f t="shared" si="20"/>
        <v>761.25</v>
      </c>
      <c r="D685">
        <f t="shared" si="21"/>
        <v>532.875</v>
      </c>
      <c r="E685" s="3"/>
      <c r="F685" s="107"/>
      <c r="G685" s="3"/>
      <c r="I685" s="108"/>
    </row>
    <row r="686" spans="1:9">
      <c r="A686" s="4">
        <v>40671.421527777777</v>
      </c>
      <c r="C686" s="82">
        <f t="shared" si="20"/>
        <v>0</v>
      </c>
      <c r="D686">
        <f t="shared" si="21"/>
        <v>0</v>
      </c>
      <c r="E686" s="3"/>
      <c r="F686" s="107"/>
      <c r="G686" s="3"/>
      <c r="I686" s="108"/>
    </row>
    <row r="687" spans="1:9">
      <c r="A687" s="4">
        <v>40671.431250000001</v>
      </c>
      <c r="B687" s="3">
        <v>301</v>
      </c>
      <c r="C687" s="82">
        <f t="shared" si="20"/>
        <v>752.5</v>
      </c>
      <c r="D687">
        <f t="shared" si="21"/>
        <v>526.75</v>
      </c>
      <c r="E687" s="3"/>
      <c r="F687" s="107"/>
      <c r="G687" s="3"/>
      <c r="I687" s="108"/>
    </row>
    <row r="688" spans="1:9">
      <c r="A688" s="4">
        <v>40671.441666666666</v>
      </c>
      <c r="B688" s="3">
        <v>301</v>
      </c>
      <c r="C688" s="82">
        <f t="shared" si="20"/>
        <v>752.5</v>
      </c>
      <c r="D688">
        <f t="shared" si="21"/>
        <v>526.75</v>
      </c>
      <c r="E688" s="3"/>
      <c r="F688" s="107"/>
      <c r="G688" s="3"/>
      <c r="I688" s="108"/>
    </row>
    <row r="689" spans="1:9">
      <c r="A689" s="4">
        <v>40671.448611111111</v>
      </c>
      <c r="B689" s="3">
        <v>301</v>
      </c>
      <c r="C689" s="82">
        <f t="shared" si="20"/>
        <v>752.5</v>
      </c>
      <c r="D689">
        <f t="shared" si="21"/>
        <v>526.75</v>
      </c>
      <c r="E689" s="3"/>
      <c r="F689" s="107"/>
      <c r="G689" s="3"/>
      <c r="I689" s="108"/>
    </row>
    <row r="690" spans="1:9">
      <c r="A690" s="4">
        <v>40671.459027777775</v>
      </c>
      <c r="B690" s="3">
        <v>297.5</v>
      </c>
      <c r="C690" s="82">
        <f t="shared" si="20"/>
        <v>743.75</v>
      </c>
      <c r="D690">
        <f t="shared" si="21"/>
        <v>520.625</v>
      </c>
      <c r="E690" s="3"/>
      <c r="F690" s="107"/>
      <c r="G690" s="3"/>
      <c r="I690" s="108"/>
    </row>
    <row r="691" spans="1:9">
      <c r="A691" s="4">
        <v>40671.469444444447</v>
      </c>
      <c r="B691" s="3">
        <v>297.5</v>
      </c>
      <c r="C691" s="82">
        <f t="shared" si="20"/>
        <v>743.75</v>
      </c>
      <c r="D691">
        <f t="shared" si="21"/>
        <v>520.625</v>
      </c>
      <c r="E691" s="3"/>
      <c r="F691" s="107"/>
      <c r="G691" s="3"/>
      <c r="I691" s="108"/>
    </row>
    <row r="692" spans="1:9">
      <c r="A692" s="4">
        <v>40671.482638888891</v>
      </c>
      <c r="B692" s="3">
        <v>297.5</v>
      </c>
      <c r="C692" s="82">
        <f t="shared" si="20"/>
        <v>743.75</v>
      </c>
      <c r="D692">
        <f t="shared" si="21"/>
        <v>520.625</v>
      </c>
      <c r="E692" s="3"/>
      <c r="F692" s="107"/>
      <c r="G692" s="3"/>
      <c r="I692" s="108"/>
    </row>
    <row r="693" spans="1:9">
      <c r="A693" s="4">
        <v>40671.494444444441</v>
      </c>
      <c r="B693" s="3">
        <v>297.5</v>
      </c>
      <c r="C693" s="82">
        <f t="shared" si="20"/>
        <v>743.75</v>
      </c>
      <c r="D693">
        <f t="shared" si="21"/>
        <v>520.625</v>
      </c>
      <c r="E693" s="3"/>
      <c r="F693" s="107"/>
      <c r="G693" s="3"/>
      <c r="I693" s="108"/>
    </row>
    <row r="694" spans="1:9">
      <c r="A694" s="4">
        <v>40671.500694444447</v>
      </c>
      <c r="B694" s="3">
        <v>294</v>
      </c>
      <c r="C694" s="82">
        <f t="shared" si="20"/>
        <v>735</v>
      </c>
      <c r="D694">
        <f t="shared" si="21"/>
        <v>514.5</v>
      </c>
      <c r="E694" s="3"/>
      <c r="F694" s="107"/>
      <c r="G694" s="3"/>
      <c r="I694" s="108"/>
    </row>
    <row r="695" spans="1:9">
      <c r="A695" s="4">
        <v>40671.511111111111</v>
      </c>
      <c r="B695" s="3">
        <v>290.60000000000002</v>
      </c>
      <c r="C695" s="82">
        <f t="shared" si="20"/>
        <v>726.5</v>
      </c>
      <c r="D695">
        <f t="shared" si="21"/>
        <v>508.55</v>
      </c>
      <c r="E695" s="3"/>
      <c r="F695" s="107"/>
      <c r="G695" s="3"/>
      <c r="I695" s="108"/>
    </row>
    <row r="696" spans="1:9">
      <c r="A696" s="4">
        <v>40671.521527777775</v>
      </c>
      <c r="B696" s="3">
        <v>294</v>
      </c>
      <c r="C696" s="82">
        <f t="shared" si="20"/>
        <v>735</v>
      </c>
      <c r="D696">
        <f t="shared" si="21"/>
        <v>514.5</v>
      </c>
      <c r="E696" s="3"/>
      <c r="F696" s="107"/>
      <c r="G696" s="3"/>
      <c r="I696" s="108"/>
    </row>
    <row r="697" spans="1:9">
      <c r="A697" s="4">
        <v>40671.532638888886</v>
      </c>
      <c r="B697" s="3">
        <v>290.60000000000002</v>
      </c>
      <c r="C697" s="82">
        <f t="shared" si="20"/>
        <v>726.5</v>
      </c>
      <c r="D697">
        <f t="shared" si="21"/>
        <v>508.55</v>
      </c>
      <c r="E697" s="3"/>
      <c r="F697" s="107"/>
      <c r="G697" s="3"/>
      <c r="I697" s="108"/>
    </row>
    <row r="698" spans="1:9">
      <c r="A698" s="4">
        <v>40671.543055555558</v>
      </c>
      <c r="B698" s="3">
        <v>290.60000000000002</v>
      </c>
      <c r="C698" s="82">
        <f t="shared" si="20"/>
        <v>726.5</v>
      </c>
      <c r="D698">
        <f t="shared" si="21"/>
        <v>508.55</v>
      </c>
      <c r="E698" s="3"/>
      <c r="F698" s="107"/>
      <c r="G698" s="3"/>
      <c r="I698" s="108"/>
    </row>
    <row r="699" spans="1:9">
      <c r="A699" s="4">
        <v>40671.554166666669</v>
      </c>
      <c r="B699" s="3">
        <v>287.2</v>
      </c>
      <c r="C699" s="82">
        <f t="shared" si="20"/>
        <v>718</v>
      </c>
      <c r="D699">
        <f t="shared" si="21"/>
        <v>502.6</v>
      </c>
      <c r="E699" s="3"/>
      <c r="F699" s="107"/>
      <c r="G699" s="3"/>
      <c r="I699" s="108"/>
    </row>
    <row r="700" spans="1:9">
      <c r="A700" s="4">
        <v>40671.563888888886</v>
      </c>
      <c r="B700" s="3">
        <v>287.2</v>
      </c>
      <c r="C700" s="82">
        <f t="shared" si="20"/>
        <v>718</v>
      </c>
      <c r="D700">
        <f t="shared" si="21"/>
        <v>502.6</v>
      </c>
      <c r="E700" s="3"/>
      <c r="F700" s="107"/>
      <c r="G700" s="3"/>
      <c r="I700" s="108"/>
    </row>
    <row r="701" spans="1:9">
      <c r="A701" s="4">
        <v>40671.573611111111</v>
      </c>
      <c r="B701" s="3">
        <v>287.2</v>
      </c>
      <c r="C701" s="82">
        <f t="shared" si="20"/>
        <v>718</v>
      </c>
      <c r="D701">
        <f t="shared" si="21"/>
        <v>502.6</v>
      </c>
      <c r="E701" s="3"/>
      <c r="F701" s="107"/>
      <c r="G701" s="3"/>
      <c r="I701" s="108"/>
    </row>
    <row r="702" spans="1:9">
      <c r="A702" s="4">
        <v>40671.584027777775</v>
      </c>
      <c r="B702" s="3">
        <v>287.2</v>
      </c>
      <c r="C702" s="82">
        <f t="shared" si="20"/>
        <v>718</v>
      </c>
      <c r="D702">
        <f t="shared" si="21"/>
        <v>502.6</v>
      </c>
      <c r="E702" s="3"/>
      <c r="F702" s="107"/>
      <c r="G702" s="3"/>
      <c r="I702" s="108"/>
    </row>
    <row r="703" spans="1:9">
      <c r="A703" s="4">
        <v>40671.594444444447</v>
      </c>
      <c r="B703" s="3">
        <v>283.8</v>
      </c>
      <c r="C703" s="82">
        <f t="shared" si="20"/>
        <v>709.5</v>
      </c>
      <c r="D703">
        <f t="shared" si="21"/>
        <v>496.65</v>
      </c>
      <c r="E703" s="3"/>
      <c r="F703" s="107"/>
      <c r="G703" s="3"/>
      <c r="I703" s="108"/>
    </row>
    <row r="704" spans="1:9">
      <c r="A704" s="4">
        <v>40671.604861111111</v>
      </c>
      <c r="B704" s="3">
        <v>283.8</v>
      </c>
      <c r="C704" s="82">
        <f t="shared" si="20"/>
        <v>709.5</v>
      </c>
      <c r="D704">
        <f t="shared" si="21"/>
        <v>496.65</v>
      </c>
      <c r="E704" s="3"/>
      <c r="F704" s="107"/>
      <c r="G704" s="3"/>
      <c r="I704" s="108"/>
    </row>
    <row r="705" spans="1:9">
      <c r="A705" s="4">
        <v>40671.615277777775</v>
      </c>
      <c r="B705" s="3">
        <v>283.8</v>
      </c>
      <c r="C705" s="82">
        <f t="shared" si="20"/>
        <v>709.5</v>
      </c>
      <c r="D705">
        <f t="shared" si="21"/>
        <v>496.65</v>
      </c>
      <c r="E705" s="3"/>
      <c r="F705" s="107"/>
      <c r="G705" s="3"/>
      <c r="I705" s="108"/>
    </row>
    <row r="706" spans="1:9">
      <c r="A706" s="4">
        <v>40671.626388888886</v>
      </c>
      <c r="B706" s="3">
        <v>283.8</v>
      </c>
      <c r="C706" s="82">
        <f t="shared" si="20"/>
        <v>709.5</v>
      </c>
      <c r="D706">
        <f t="shared" si="21"/>
        <v>496.65</v>
      </c>
      <c r="E706" s="3"/>
      <c r="F706" s="107"/>
      <c r="G706" s="3"/>
      <c r="I706" s="108"/>
    </row>
    <row r="707" spans="1:9">
      <c r="A707" s="4">
        <v>40671.636111111111</v>
      </c>
      <c r="B707" s="3">
        <v>283.8</v>
      </c>
      <c r="C707" s="82">
        <f t="shared" si="20"/>
        <v>709.5</v>
      </c>
      <c r="D707">
        <f t="shared" si="21"/>
        <v>496.65</v>
      </c>
      <c r="E707" s="3"/>
      <c r="F707" s="107"/>
      <c r="G707" s="3"/>
      <c r="I707" s="108"/>
    </row>
    <row r="708" spans="1:9">
      <c r="A708" s="4">
        <v>40671.646527777775</v>
      </c>
      <c r="B708" s="3">
        <v>283.8</v>
      </c>
      <c r="C708" s="82">
        <f t="shared" si="20"/>
        <v>709.5</v>
      </c>
      <c r="D708">
        <f t="shared" si="21"/>
        <v>496.65</v>
      </c>
      <c r="E708" s="3"/>
      <c r="F708" s="107"/>
      <c r="G708" s="3"/>
      <c r="I708" s="108"/>
    </row>
    <row r="709" spans="1:9">
      <c r="A709" s="4">
        <v>40671.656944444447</v>
      </c>
      <c r="B709" s="3">
        <v>283.8</v>
      </c>
      <c r="C709" s="82">
        <f t="shared" ref="C709:C772" si="22">B709*2.5</f>
        <v>709.5</v>
      </c>
      <c r="D709">
        <f t="shared" ref="D709:D772" si="23">AVERAGE(B709:C709)</f>
        <v>496.65</v>
      </c>
      <c r="E709" s="3"/>
      <c r="F709" s="107"/>
      <c r="G709" s="3"/>
      <c r="I709" s="108"/>
    </row>
    <row r="710" spans="1:9">
      <c r="A710" s="4">
        <v>40671.667361111111</v>
      </c>
      <c r="B710" s="3">
        <v>283.8</v>
      </c>
      <c r="C710" s="82">
        <f t="shared" si="22"/>
        <v>709.5</v>
      </c>
      <c r="D710">
        <f t="shared" si="23"/>
        <v>496.65</v>
      </c>
      <c r="E710" s="3"/>
      <c r="F710" s="107"/>
      <c r="G710" s="3"/>
      <c r="I710" s="108"/>
    </row>
    <row r="711" spans="1:9">
      <c r="A711" s="4">
        <v>40671.673611111109</v>
      </c>
      <c r="C711" s="82">
        <f t="shared" si="22"/>
        <v>0</v>
      </c>
      <c r="D711">
        <f t="shared" si="23"/>
        <v>0</v>
      </c>
      <c r="E711" s="3"/>
      <c r="F711" s="107"/>
      <c r="G711" s="3"/>
      <c r="I711" s="108"/>
    </row>
    <row r="712" spans="1:9">
      <c r="A712" s="4">
        <v>40671.677777777775</v>
      </c>
      <c r="B712" s="3">
        <v>283.8</v>
      </c>
      <c r="C712" s="82">
        <f t="shared" si="22"/>
        <v>709.5</v>
      </c>
      <c r="D712">
        <f t="shared" si="23"/>
        <v>496.65</v>
      </c>
      <c r="E712" s="3"/>
      <c r="F712" s="107"/>
      <c r="G712" s="3"/>
      <c r="I712" s="108"/>
    </row>
    <row r="713" spans="1:9">
      <c r="A713" s="4">
        <v>40671.688194444447</v>
      </c>
      <c r="B713" s="3">
        <v>283.8</v>
      </c>
      <c r="C713" s="82">
        <f t="shared" si="22"/>
        <v>709.5</v>
      </c>
      <c r="D713">
        <f t="shared" si="23"/>
        <v>496.65</v>
      </c>
      <c r="E713" s="3"/>
      <c r="F713" s="107"/>
      <c r="G713" s="3"/>
      <c r="I713" s="108"/>
    </row>
    <row r="714" spans="1:9">
      <c r="A714" s="4">
        <v>40671.701388888891</v>
      </c>
      <c r="B714" s="3">
        <v>283.8</v>
      </c>
      <c r="C714" s="82">
        <f t="shared" si="22"/>
        <v>709.5</v>
      </c>
      <c r="D714">
        <f t="shared" si="23"/>
        <v>496.65</v>
      </c>
      <c r="E714" s="3"/>
      <c r="F714" s="107"/>
      <c r="G714" s="3"/>
      <c r="I714" s="108"/>
    </row>
    <row r="715" spans="1:9">
      <c r="A715" s="4">
        <v>40671.711111111108</v>
      </c>
      <c r="B715" s="3">
        <v>287.2</v>
      </c>
      <c r="C715" s="82">
        <f t="shared" si="22"/>
        <v>718</v>
      </c>
      <c r="D715">
        <f t="shared" si="23"/>
        <v>502.6</v>
      </c>
      <c r="E715" s="3"/>
      <c r="F715" s="107"/>
      <c r="G715" s="3"/>
      <c r="I715" s="108"/>
    </row>
    <row r="716" spans="1:9">
      <c r="A716" s="4">
        <v>40671.720833333333</v>
      </c>
      <c r="B716" s="3">
        <v>283.8</v>
      </c>
      <c r="C716" s="82">
        <f t="shared" si="22"/>
        <v>709.5</v>
      </c>
      <c r="D716">
        <f t="shared" si="23"/>
        <v>496.65</v>
      </c>
      <c r="E716" s="3"/>
      <c r="F716" s="107"/>
      <c r="G716" s="3"/>
      <c r="I716" s="108"/>
    </row>
    <row r="717" spans="1:9">
      <c r="A717" s="4">
        <v>40671.729861111111</v>
      </c>
      <c r="B717" s="3">
        <v>287.2</v>
      </c>
      <c r="C717" s="82">
        <f t="shared" si="22"/>
        <v>718</v>
      </c>
      <c r="D717">
        <f t="shared" si="23"/>
        <v>502.6</v>
      </c>
      <c r="E717" s="3"/>
      <c r="F717" s="107"/>
      <c r="G717" s="3"/>
      <c r="I717" s="108"/>
    </row>
    <row r="718" spans="1:9">
      <c r="A718" s="4">
        <v>40671.740277777775</v>
      </c>
      <c r="B718" s="3">
        <v>287.2</v>
      </c>
      <c r="C718" s="82">
        <f t="shared" si="22"/>
        <v>718</v>
      </c>
      <c r="D718">
        <f t="shared" si="23"/>
        <v>502.6</v>
      </c>
      <c r="E718" s="3"/>
      <c r="F718" s="107"/>
      <c r="G718" s="3"/>
      <c r="I718" s="108"/>
    </row>
    <row r="719" spans="1:9">
      <c r="A719" s="4">
        <v>40671.750694444447</v>
      </c>
      <c r="B719" s="3">
        <v>287.2</v>
      </c>
      <c r="C719" s="82">
        <f t="shared" si="22"/>
        <v>718</v>
      </c>
      <c r="D719">
        <f t="shared" si="23"/>
        <v>502.6</v>
      </c>
      <c r="E719" s="3"/>
      <c r="F719" s="107"/>
      <c r="G719" s="3"/>
      <c r="I719" s="108"/>
    </row>
    <row r="720" spans="1:9">
      <c r="A720" s="4">
        <v>40671.762499999997</v>
      </c>
      <c r="B720" s="3">
        <v>290.60000000000002</v>
      </c>
      <c r="C720" s="82">
        <f t="shared" si="22"/>
        <v>726.5</v>
      </c>
      <c r="D720">
        <f t="shared" si="23"/>
        <v>508.55</v>
      </c>
      <c r="E720" s="3"/>
      <c r="F720" s="107"/>
      <c r="G720" s="3"/>
      <c r="I720" s="108"/>
    </row>
    <row r="721" spans="1:9">
      <c r="A721" s="4">
        <v>40671.775000000001</v>
      </c>
      <c r="B721" s="3">
        <v>290.60000000000002</v>
      </c>
      <c r="C721" s="82">
        <f t="shared" si="22"/>
        <v>726.5</v>
      </c>
      <c r="D721">
        <f t="shared" si="23"/>
        <v>508.55</v>
      </c>
      <c r="E721" s="3"/>
      <c r="F721" s="107"/>
      <c r="G721" s="3"/>
      <c r="I721" s="108"/>
    </row>
    <row r="722" spans="1:9">
      <c r="A722" s="4">
        <v>40671.785416666666</v>
      </c>
      <c r="B722" s="3">
        <v>287.2</v>
      </c>
      <c r="C722" s="82">
        <f t="shared" si="22"/>
        <v>718</v>
      </c>
      <c r="D722">
        <f t="shared" si="23"/>
        <v>502.6</v>
      </c>
      <c r="E722" s="3"/>
      <c r="F722" s="107"/>
      <c r="G722" s="3"/>
      <c r="I722" s="108"/>
    </row>
    <row r="723" spans="1:9">
      <c r="A723" s="4">
        <v>40671.794444444444</v>
      </c>
      <c r="B723" s="3">
        <v>290.60000000000002</v>
      </c>
      <c r="C723" s="82">
        <f t="shared" si="22"/>
        <v>726.5</v>
      </c>
      <c r="D723">
        <f t="shared" si="23"/>
        <v>508.55</v>
      </c>
      <c r="E723" s="3"/>
      <c r="F723" s="107"/>
      <c r="G723" s="3"/>
      <c r="I723" s="108"/>
    </row>
    <row r="724" spans="1:9">
      <c r="A724" s="4">
        <v>40671.804166666669</v>
      </c>
      <c r="B724" s="3">
        <v>290.60000000000002</v>
      </c>
      <c r="C724" s="82">
        <f t="shared" si="22"/>
        <v>726.5</v>
      </c>
      <c r="D724">
        <f t="shared" si="23"/>
        <v>508.55</v>
      </c>
      <c r="E724" s="3"/>
      <c r="F724" s="107"/>
      <c r="G724" s="3"/>
      <c r="I724" s="108"/>
    </row>
    <row r="725" spans="1:9">
      <c r="A725" s="4">
        <v>40671.813194444447</v>
      </c>
      <c r="B725" s="3">
        <v>290.60000000000002</v>
      </c>
      <c r="C725" s="82">
        <f t="shared" si="22"/>
        <v>726.5</v>
      </c>
      <c r="D725">
        <f t="shared" si="23"/>
        <v>508.55</v>
      </c>
      <c r="E725" s="3"/>
      <c r="F725" s="107"/>
      <c r="G725" s="3"/>
      <c r="I725" s="108"/>
    </row>
    <row r="726" spans="1:9">
      <c r="A726" s="4">
        <v>40671.823611111111</v>
      </c>
      <c r="B726" s="3">
        <v>290.60000000000002</v>
      </c>
      <c r="C726" s="82">
        <f t="shared" si="22"/>
        <v>726.5</v>
      </c>
      <c r="D726">
        <f t="shared" si="23"/>
        <v>508.55</v>
      </c>
      <c r="E726" s="3"/>
      <c r="F726" s="107"/>
      <c r="G726" s="3"/>
      <c r="I726" s="108"/>
    </row>
    <row r="727" spans="1:9">
      <c r="A727" s="4">
        <v>40671.834027777775</v>
      </c>
      <c r="B727" s="3">
        <v>290.60000000000002</v>
      </c>
      <c r="C727" s="82">
        <f t="shared" si="22"/>
        <v>726.5</v>
      </c>
      <c r="D727">
        <f t="shared" si="23"/>
        <v>508.55</v>
      </c>
      <c r="E727" s="3"/>
      <c r="F727" s="107"/>
      <c r="G727" s="3"/>
      <c r="I727" s="108"/>
    </row>
    <row r="728" spans="1:9">
      <c r="A728" s="4">
        <v>40671.848611111112</v>
      </c>
      <c r="B728" s="3">
        <v>290.60000000000002</v>
      </c>
      <c r="C728" s="82">
        <f t="shared" si="22"/>
        <v>726.5</v>
      </c>
      <c r="D728">
        <f t="shared" si="23"/>
        <v>508.55</v>
      </c>
      <c r="E728" s="3"/>
      <c r="F728" s="107"/>
      <c r="G728" s="3"/>
      <c r="I728" s="108"/>
    </row>
    <row r="729" spans="1:9">
      <c r="A729" s="4">
        <v>40671.868055555555</v>
      </c>
      <c r="B729" s="3">
        <v>294</v>
      </c>
      <c r="C729" s="82">
        <f t="shared" si="22"/>
        <v>735</v>
      </c>
      <c r="D729">
        <f t="shared" si="23"/>
        <v>514.5</v>
      </c>
      <c r="E729" s="3"/>
      <c r="F729" s="107"/>
      <c r="G729" s="3"/>
      <c r="I729" s="108"/>
    </row>
    <row r="730" spans="1:9">
      <c r="A730" s="4">
        <v>40671.868750000001</v>
      </c>
      <c r="B730" s="3">
        <v>294</v>
      </c>
      <c r="C730" s="82">
        <f t="shared" si="22"/>
        <v>735</v>
      </c>
      <c r="D730">
        <f t="shared" si="23"/>
        <v>514.5</v>
      </c>
      <c r="E730" s="3"/>
      <c r="F730" s="107"/>
      <c r="G730" s="3"/>
      <c r="I730" s="108"/>
    </row>
    <row r="731" spans="1:9">
      <c r="A731" s="4">
        <v>40671.973611111112</v>
      </c>
      <c r="B731" s="3">
        <v>294</v>
      </c>
      <c r="C731" s="82">
        <f t="shared" si="22"/>
        <v>735</v>
      </c>
      <c r="D731">
        <f t="shared" si="23"/>
        <v>514.5</v>
      </c>
      <c r="E731" s="3"/>
      <c r="F731" s="107"/>
      <c r="G731" s="3"/>
      <c r="I731" s="108"/>
    </row>
    <row r="732" spans="1:9">
      <c r="A732" s="4">
        <v>40671.974305555559</v>
      </c>
      <c r="B732" s="3">
        <v>294</v>
      </c>
      <c r="C732" s="82">
        <f t="shared" si="22"/>
        <v>735</v>
      </c>
      <c r="D732">
        <f t="shared" si="23"/>
        <v>514.5</v>
      </c>
      <c r="E732" s="3"/>
      <c r="F732" s="107"/>
      <c r="G732" s="3"/>
      <c r="I732" s="108"/>
    </row>
    <row r="733" spans="1:9">
      <c r="A733" s="4">
        <v>40671.974999999999</v>
      </c>
      <c r="B733" s="3">
        <v>290.60000000000002</v>
      </c>
      <c r="C733" s="82">
        <f t="shared" si="22"/>
        <v>726.5</v>
      </c>
      <c r="D733">
        <f t="shared" si="23"/>
        <v>508.55</v>
      </c>
      <c r="E733" s="3"/>
      <c r="F733" s="107"/>
      <c r="G733" s="3"/>
      <c r="I733" s="108"/>
    </row>
    <row r="734" spans="1:9">
      <c r="A734" s="4">
        <v>40671.975694444445</v>
      </c>
      <c r="B734" s="3">
        <v>290.60000000000002</v>
      </c>
      <c r="C734" s="82">
        <f t="shared" si="22"/>
        <v>726.5</v>
      </c>
      <c r="D734">
        <f t="shared" si="23"/>
        <v>508.55</v>
      </c>
      <c r="E734" s="3"/>
      <c r="F734" s="107"/>
      <c r="G734" s="3"/>
      <c r="I734" s="108"/>
    </row>
    <row r="735" spans="1:9">
      <c r="A735" s="4">
        <v>40671.98333333333</v>
      </c>
      <c r="C735" s="82">
        <f t="shared" si="22"/>
        <v>0</v>
      </c>
      <c r="D735">
        <f t="shared" si="23"/>
        <v>0</v>
      </c>
      <c r="E735" s="3"/>
      <c r="F735" s="107"/>
      <c r="G735" s="3"/>
      <c r="I735" s="108"/>
    </row>
    <row r="736" spans="1:9">
      <c r="A736" s="4">
        <v>40671.984722222223</v>
      </c>
      <c r="B736" s="3">
        <v>290.60000000000002</v>
      </c>
      <c r="C736" s="82">
        <f t="shared" si="22"/>
        <v>726.5</v>
      </c>
      <c r="D736">
        <f t="shared" si="23"/>
        <v>508.55</v>
      </c>
      <c r="E736" s="3"/>
      <c r="F736" s="107"/>
      <c r="G736" s="3"/>
      <c r="I736" s="108"/>
    </row>
    <row r="737" spans="1:9">
      <c r="A737" s="4">
        <v>40671.98541666667</v>
      </c>
      <c r="B737" s="3">
        <v>290.60000000000002</v>
      </c>
      <c r="C737" s="82">
        <f t="shared" si="22"/>
        <v>726.5</v>
      </c>
      <c r="D737">
        <f t="shared" si="23"/>
        <v>508.55</v>
      </c>
      <c r="E737" s="3"/>
      <c r="F737" s="107"/>
      <c r="G737" s="3"/>
      <c r="I737" s="108"/>
    </row>
    <row r="738" spans="1:9">
      <c r="A738" s="4">
        <v>40671.986111111109</v>
      </c>
      <c r="B738" s="3">
        <v>287.2</v>
      </c>
      <c r="C738" s="82">
        <f t="shared" si="22"/>
        <v>718</v>
      </c>
      <c r="D738">
        <f t="shared" si="23"/>
        <v>502.6</v>
      </c>
      <c r="E738" s="3"/>
      <c r="F738" s="107"/>
      <c r="G738" s="3"/>
      <c r="I738" s="108"/>
    </row>
    <row r="739" spans="1:9">
      <c r="A739" s="4">
        <v>40671.998611111114</v>
      </c>
      <c r="B739" s="3">
        <v>287.2</v>
      </c>
      <c r="C739" s="82">
        <f t="shared" si="22"/>
        <v>718</v>
      </c>
      <c r="D739">
        <f t="shared" si="23"/>
        <v>502.6</v>
      </c>
      <c r="E739" s="3"/>
      <c r="F739" s="107"/>
      <c r="G739" s="3"/>
      <c r="I739" s="108"/>
    </row>
    <row r="740" spans="1:9">
      <c r="A740" s="4">
        <v>40672.001388888886</v>
      </c>
      <c r="B740" s="3">
        <v>283.8</v>
      </c>
      <c r="C740" s="82">
        <f t="shared" si="22"/>
        <v>709.5</v>
      </c>
      <c r="D740">
        <f t="shared" si="23"/>
        <v>496.65</v>
      </c>
      <c r="E740" s="3"/>
      <c r="F740" s="107"/>
      <c r="G740" s="3"/>
      <c r="I740" s="108"/>
    </row>
    <row r="741" spans="1:9">
      <c r="A741" s="4">
        <v>40672.012499999997</v>
      </c>
      <c r="B741" s="3">
        <v>283.8</v>
      </c>
      <c r="C741" s="82">
        <f t="shared" si="22"/>
        <v>709.5</v>
      </c>
      <c r="D741">
        <f t="shared" si="23"/>
        <v>496.65</v>
      </c>
      <c r="E741" s="3"/>
      <c r="F741" s="107"/>
      <c r="G741" s="3"/>
      <c r="I741" s="108"/>
    </row>
    <row r="742" spans="1:9">
      <c r="A742" s="4">
        <v>40672.032638888886</v>
      </c>
      <c r="B742" s="3">
        <v>280.5</v>
      </c>
      <c r="C742" s="82">
        <f t="shared" si="22"/>
        <v>701.25</v>
      </c>
      <c r="D742">
        <f t="shared" si="23"/>
        <v>490.875</v>
      </c>
      <c r="E742" s="3"/>
      <c r="F742" s="107"/>
      <c r="G742" s="3"/>
      <c r="I742" s="108"/>
    </row>
    <row r="743" spans="1:9">
      <c r="A743" s="4">
        <v>40672.058333333334</v>
      </c>
      <c r="B743" s="3">
        <v>280.5</v>
      </c>
      <c r="C743" s="82">
        <f t="shared" si="22"/>
        <v>701.25</v>
      </c>
      <c r="D743">
        <f t="shared" si="23"/>
        <v>490.875</v>
      </c>
      <c r="E743" s="3"/>
      <c r="F743" s="107"/>
      <c r="G743" s="3"/>
      <c r="I743" s="108"/>
    </row>
    <row r="744" spans="1:9">
      <c r="A744" s="4">
        <v>40672.063194444447</v>
      </c>
      <c r="B744" s="3">
        <v>280.5</v>
      </c>
      <c r="C744" s="82">
        <f t="shared" si="22"/>
        <v>701.25</v>
      </c>
      <c r="D744">
        <f t="shared" si="23"/>
        <v>490.875</v>
      </c>
      <c r="E744" s="3"/>
      <c r="F744" s="107"/>
      <c r="G744" s="3"/>
      <c r="I744" s="108"/>
    </row>
    <row r="745" spans="1:9">
      <c r="A745" s="4">
        <v>40672.073611111111</v>
      </c>
      <c r="B745" s="3">
        <v>280.5</v>
      </c>
      <c r="C745" s="82">
        <f t="shared" si="22"/>
        <v>701.25</v>
      </c>
      <c r="D745">
        <f t="shared" si="23"/>
        <v>490.875</v>
      </c>
      <c r="E745" s="3"/>
      <c r="F745" s="107"/>
      <c r="G745" s="3"/>
      <c r="I745" s="108"/>
    </row>
    <row r="746" spans="1:9">
      <c r="A746" s="4">
        <v>40672.09097222222</v>
      </c>
      <c r="B746" s="3">
        <v>280.5</v>
      </c>
      <c r="C746" s="82">
        <f t="shared" si="22"/>
        <v>701.25</v>
      </c>
      <c r="D746">
        <f t="shared" si="23"/>
        <v>490.875</v>
      </c>
      <c r="E746" s="3"/>
      <c r="F746" s="107"/>
      <c r="G746" s="3"/>
      <c r="I746" s="108"/>
    </row>
    <row r="747" spans="1:9">
      <c r="A747" s="4">
        <v>40672.102083333331</v>
      </c>
      <c r="B747" s="3">
        <v>277.10000000000002</v>
      </c>
      <c r="C747" s="82">
        <f t="shared" si="22"/>
        <v>692.75</v>
      </c>
      <c r="D747">
        <f t="shared" si="23"/>
        <v>484.92500000000001</v>
      </c>
      <c r="E747" s="3"/>
      <c r="F747" s="107"/>
      <c r="G747" s="3"/>
      <c r="I747" s="108"/>
    </row>
    <row r="748" spans="1:9">
      <c r="A748" s="4">
        <v>40672.106944444444</v>
      </c>
      <c r="B748" s="3">
        <v>280.5</v>
      </c>
      <c r="C748" s="82">
        <f t="shared" si="22"/>
        <v>701.25</v>
      </c>
      <c r="D748">
        <f t="shared" si="23"/>
        <v>490.875</v>
      </c>
      <c r="E748" s="3"/>
      <c r="F748" s="107"/>
      <c r="G748" s="3"/>
      <c r="I748" s="108"/>
    </row>
    <row r="749" spans="1:9">
      <c r="A749" s="4">
        <v>40672.120833333334</v>
      </c>
      <c r="B749" s="3">
        <v>277.10000000000002</v>
      </c>
      <c r="C749" s="82">
        <f t="shared" si="22"/>
        <v>692.75</v>
      </c>
      <c r="D749">
        <f t="shared" si="23"/>
        <v>484.92500000000001</v>
      </c>
      <c r="E749" s="3"/>
      <c r="F749" s="107"/>
      <c r="G749" s="3"/>
      <c r="I749" s="108"/>
    </row>
    <row r="750" spans="1:9">
      <c r="A750" s="4">
        <v>40672.135416666664</v>
      </c>
      <c r="B750" s="3">
        <v>277.10000000000002</v>
      </c>
      <c r="C750" s="82">
        <f t="shared" si="22"/>
        <v>692.75</v>
      </c>
      <c r="D750">
        <f t="shared" si="23"/>
        <v>484.92500000000001</v>
      </c>
      <c r="E750" s="3"/>
      <c r="F750" s="107"/>
      <c r="G750" s="3"/>
      <c r="I750" s="108"/>
    </row>
    <row r="751" spans="1:9">
      <c r="A751" s="4">
        <v>40672.136111111111</v>
      </c>
      <c r="B751" s="3">
        <v>273.8</v>
      </c>
      <c r="C751" s="82">
        <f t="shared" si="22"/>
        <v>684.5</v>
      </c>
      <c r="D751">
        <f t="shared" si="23"/>
        <v>479.15</v>
      </c>
      <c r="E751" s="3"/>
      <c r="F751" s="107"/>
      <c r="G751" s="3"/>
      <c r="I751" s="108"/>
    </row>
    <row r="752" spans="1:9">
      <c r="A752" s="4">
        <v>40672.146527777775</v>
      </c>
      <c r="B752" s="3">
        <v>277.10000000000002</v>
      </c>
      <c r="C752" s="82">
        <f t="shared" si="22"/>
        <v>692.75</v>
      </c>
      <c r="D752">
        <f t="shared" si="23"/>
        <v>484.92500000000001</v>
      </c>
      <c r="E752" s="3"/>
      <c r="F752" s="107"/>
      <c r="G752" s="3"/>
      <c r="I752" s="108"/>
    </row>
    <row r="753" spans="1:9">
      <c r="A753" s="4">
        <v>40672.164583333331</v>
      </c>
      <c r="B753" s="3">
        <v>277.10000000000002</v>
      </c>
      <c r="C753" s="82">
        <f t="shared" si="22"/>
        <v>692.75</v>
      </c>
      <c r="D753">
        <f t="shared" si="23"/>
        <v>484.92500000000001</v>
      </c>
      <c r="E753" s="3"/>
      <c r="F753" s="107"/>
      <c r="G753" s="3"/>
      <c r="I753" s="108"/>
    </row>
    <row r="754" spans="1:9">
      <c r="A754" s="4">
        <v>40672.175694444442</v>
      </c>
      <c r="B754" s="3">
        <v>273.8</v>
      </c>
      <c r="C754" s="82">
        <f t="shared" si="22"/>
        <v>684.5</v>
      </c>
      <c r="D754">
        <f t="shared" si="23"/>
        <v>479.15</v>
      </c>
      <c r="E754" s="3"/>
      <c r="F754" s="107"/>
      <c r="G754" s="3"/>
      <c r="I754" s="108"/>
    </row>
    <row r="755" spans="1:9">
      <c r="A755" s="4">
        <v>40672.176388888889</v>
      </c>
      <c r="C755" s="82">
        <f t="shared" si="22"/>
        <v>0</v>
      </c>
      <c r="D755">
        <f t="shared" si="23"/>
        <v>0</v>
      </c>
      <c r="E755" s="3"/>
      <c r="F755" s="107"/>
      <c r="G755" s="3"/>
      <c r="I755" s="108"/>
    </row>
    <row r="756" spans="1:9">
      <c r="A756" s="4">
        <v>40672.179861111108</v>
      </c>
      <c r="B756" s="3">
        <v>270.5</v>
      </c>
      <c r="C756" s="82">
        <f t="shared" si="22"/>
        <v>676.25</v>
      </c>
      <c r="D756">
        <f t="shared" si="23"/>
        <v>473.375</v>
      </c>
      <c r="E756" s="3"/>
      <c r="F756" s="107"/>
      <c r="G756" s="3"/>
      <c r="I756" s="108"/>
    </row>
    <row r="757" spans="1:9">
      <c r="A757" s="4">
        <v>40672.206250000003</v>
      </c>
      <c r="B757" s="3">
        <v>273.8</v>
      </c>
      <c r="C757" s="82">
        <f t="shared" si="22"/>
        <v>684.5</v>
      </c>
      <c r="D757">
        <f t="shared" si="23"/>
        <v>479.15</v>
      </c>
      <c r="E757" s="3"/>
      <c r="F757" s="107"/>
      <c r="G757" s="3"/>
      <c r="I757" s="108"/>
    </row>
    <row r="758" spans="1:9">
      <c r="A758" s="4">
        <v>40672.206944444442</v>
      </c>
      <c r="B758" s="3">
        <v>273.8</v>
      </c>
      <c r="C758" s="82">
        <f t="shared" si="22"/>
        <v>684.5</v>
      </c>
      <c r="D758">
        <f t="shared" si="23"/>
        <v>479.15</v>
      </c>
      <c r="E758" s="3"/>
      <c r="F758" s="107"/>
      <c r="G758" s="3"/>
      <c r="I758" s="108"/>
    </row>
    <row r="759" spans="1:9">
      <c r="A759" s="4">
        <v>40672.210416666669</v>
      </c>
      <c r="B759" s="3">
        <v>273.8</v>
      </c>
      <c r="C759" s="82">
        <f t="shared" si="22"/>
        <v>684.5</v>
      </c>
      <c r="D759">
        <f t="shared" si="23"/>
        <v>479.15</v>
      </c>
      <c r="E759" s="3"/>
      <c r="F759" s="107"/>
      <c r="G759" s="3"/>
      <c r="I759" s="108"/>
    </row>
    <row r="760" spans="1:9">
      <c r="A760" s="4">
        <v>40672.220138888886</v>
      </c>
      <c r="B760" s="3">
        <v>270.5</v>
      </c>
      <c r="C760" s="82">
        <f t="shared" si="22"/>
        <v>676.25</v>
      </c>
      <c r="D760">
        <f t="shared" si="23"/>
        <v>473.375</v>
      </c>
      <c r="E760" s="3"/>
      <c r="F760" s="107"/>
      <c r="G760" s="3"/>
      <c r="I760" s="108"/>
    </row>
    <row r="761" spans="1:9">
      <c r="A761" s="4">
        <v>40672.238888888889</v>
      </c>
      <c r="B761" s="3">
        <v>270.5</v>
      </c>
      <c r="C761" s="82">
        <f t="shared" si="22"/>
        <v>676.25</v>
      </c>
      <c r="D761">
        <f t="shared" si="23"/>
        <v>473.375</v>
      </c>
      <c r="E761" s="3"/>
      <c r="F761" s="107"/>
      <c r="G761" s="3"/>
      <c r="I761" s="108"/>
    </row>
    <row r="762" spans="1:9">
      <c r="A762" s="4">
        <v>40672.249305555553</v>
      </c>
      <c r="B762" s="3">
        <v>270.5</v>
      </c>
      <c r="C762" s="82">
        <f t="shared" si="22"/>
        <v>676.25</v>
      </c>
      <c r="D762">
        <f t="shared" si="23"/>
        <v>473.375</v>
      </c>
      <c r="E762" s="3"/>
      <c r="F762" s="107"/>
      <c r="G762" s="3"/>
      <c r="I762" s="108"/>
    </row>
    <row r="763" spans="1:9">
      <c r="A763" s="4">
        <v>40672.252083333333</v>
      </c>
      <c r="B763" s="3">
        <v>270.5</v>
      </c>
      <c r="C763" s="82">
        <f t="shared" si="22"/>
        <v>676.25</v>
      </c>
      <c r="D763">
        <f t="shared" si="23"/>
        <v>473.375</v>
      </c>
      <c r="E763" s="3"/>
      <c r="F763" s="107"/>
      <c r="G763" s="3"/>
      <c r="I763" s="108"/>
    </row>
    <row r="764" spans="1:9">
      <c r="A764" s="4">
        <v>40672.265277777777</v>
      </c>
      <c r="B764" s="3">
        <v>270.5</v>
      </c>
      <c r="C764" s="82">
        <f t="shared" si="22"/>
        <v>676.25</v>
      </c>
      <c r="D764">
        <f t="shared" si="23"/>
        <v>473.375</v>
      </c>
      <c r="E764" s="3"/>
      <c r="F764" s="107"/>
      <c r="G764" s="3"/>
      <c r="I764" s="108"/>
    </row>
    <row r="765" spans="1:9">
      <c r="A765" s="4">
        <v>40672.272222222222</v>
      </c>
      <c r="B765" s="3">
        <v>270.5</v>
      </c>
      <c r="C765" s="82">
        <f t="shared" si="22"/>
        <v>676.25</v>
      </c>
      <c r="D765">
        <f t="shared" si="23"/>
        <v>473.375</v>
      </c>
      <c r="E765" s="3"/>
      <c r="F765" s="107"/>
      <c r="G765" s="3"/>
      <c r="I765" s="108"/>
    </row>
    <row r="766" spans="1:9">
      <c r="A766" s="4">
        <v>40672.282638888886</v>
      </c>
      <c r="B766" s="3">
        <v>270.5</v>
      </c>
      <c r="C766" s="82">
        <f t="shared" si="22"/>
        <v>676.25</v>
      </c>
      <c r="D766">
        <f t="shared" si="23"/>
        <v>473.375</v>
      </c>
      <c r="E766" s="3"/>
      <c r="F766" s="107"/>
      <c r="G766" s="3"/>
      <c r="I766" s="108"/>
    </row>
    <row r="767" spans="1:9">
      <c r="A767" s="4">
        <v>40672.292361111111</v>
      </c>
      <c r="B767" s="3">
        <v>270.5</v>
      </c>
      <c r="C767" s="82">
        <f t="shared" si="22"/>
        <v>676.25</v>
      </c>
      <c r="D767">
        <f t="shared" si="23"/>
        <v>473.375</v>
      </c>
      <c r="E767" s="3"/>
      <c r="F767" s="107"/>
      <c r="G767" s="3"/>
      <c r="I767" s="108"/>
    </row>
    <row r="768" spans="1:9">
      <c r="A768" s="4">
        <v>40672.304166666669</v>
      </c>
      <c r="B768" s="3">
        <v>267.3</v>
      </c>
      <c r="C768" s="82">
        <f t="shared" si="22"/>
        <v>668.25</v>
      </c>
      <c r="D768">
        <f t="shared" si="23"/>
        <v>467.77499999999998</v>
      </c>
      <c r="E768" s="3"/>
      <c r="F768" s="107"/>
      <c r="G768" s="3"/>
      <c r="I768" s="108"/>
    </row>
    <row r="769" spans="1:9">
      <c r="A769" s="4">
        <v>40672.314583333333</v>
      </c>
      <c r="B769" s="3">
        <v>270.5</v>
      </c>
      <c r="C769" s="82">
        <f t="shared" si="22"/>
        <v>676.25</v>
      </c>
      <c r="D769">
        <f t="shared" si="23"/>
        <v>473.375</v>
      </c>
      <c r="E769" s="3"/>
      <c r="F769" s="107"/>
      <c r="G769" s="3"/>
      <c r="I769" s="108"/>
    </row>
    <row r="770" spans="1:9">
      <c r="A770" s="4">
        <v>40672.323611111111</v>
      </c>
      <c r="B770" s="3">
        <v>267.3</v>
      </c>
      <c r="C770" s="82">
        <f t="shared" si="22"/>
        <v>668.25</v>
      </c>
      <c r="D770">
        <f t="shared" si="23"/>
        <v>467.77499999999998</v>
      </c>
      <c r="E770" s="3"/>
      <c r="F770" s="107"/>
      <c r="G770" s="3"/>
      <c r="I770" s="108"/>
    </row>
    <row r="771" spans="1:9">
      <c r="A771" s="4">
        <v>40672.335416666669</v>
      </c>
      <c r="B771" s="3">
        <v>267.3</v>
      </c>
      <c r="C771" s="82">
        <f t="shared" si="22"/>
        <v>668.25</v>
      </c>
      <c r="D771">
        <f t="shared" si="23"/>
        <v>467.77499999999998</v>
      </c>
      <c r="E771" s="3"/>
      <c r="F771" s="107"/>
      <c r="G771" s="3"/>
      <c r="I771" s="108"/>
    </row>
    <row r="772" spans="1:9">
      <c r="A772" s="4">
        <v>40672.345138888886</v>
      </c>
      <c r="B772" s="3">
        <v>267.3</v>
      </c>
      <c r="C772" s="82">
        <f t="shared" si="22"/>
        <v>668.25</v>
      </c>
      <c r="D772">
        <f t="shared" si="23"/>
        <v>467.77499999999998</v>
      </c>
      <c r="E772" s="3"/>
      <c r="F772" s="107"/>
      <c r="G772" s="3"/>
      <c r="I772" s="108"/>
    </row>
    <row r="773" spans="1:9">
      <c r="A773" s="4">
        <v>40672.356249999997</v>
      </c>
      <c r="B773" s="3">
        <v>264.10000000000002</v>
      </c>
      <c r="C773" s="82">
        <f t="shared" ref="C773:C836" si="24">B773*2.5</f>
        <v>660.25</v>
      </c>
      <c r="D773">
        <f t="shared" ref="D773:D836" si="25">AVERAGE(B773:C773)</f>
        <v>462.17500000000001</v>
      </c>
      <c r="E773" s="3"/>
      <c r="F773" s="107"/>
      <c r="G773" s="3"/>
      <c r="I773" s="108"/>
    </row>
    <row r="774" spans="1:9">
      <c r="A774" s="4">
        <v>40672.365972222222</v>
      </c>
      <c r="B774" s="3">
        <v>264.10000000000002</v>
      </c>
      <c r="C774" s="82">
        <f t="shared" si="24"/>
        <v>660.25</v>
      </c>
      <c r="D774">
        <f t="shared" si="25"/>
        <v>462.17500000000001</v>
      </c>
      <c r="E774" s="3"/>
      <c r="F774" s="107"/>
      <c r="G774" s="3"/>
      <c r="I774" s="108"/>
    </row>
    <row r="775" spans="1:9">
      <c r="A775" s="4">
        <v>40672.378472222219</v>
      </c>
      <c r="B775" s="3">
        <v>264.10000000000002</v>
      </c>
      <c r="C775" s="82">
        <f t="shared" si="24"/>
        <v>660.25</v>
      </c>
      <c r="D775">
        <f t="shared" si="25"/>
        <v>462.17500000000001</v>
      </c>
      <c r="E775" s="3"/>
      <c r="F775" s="107"/>
      <c r="G775" s="3"/>
      <c r="I775" s="108"/>
    </row>
    <row r="776" spans="1:9">
      <c r="A776" s="4">
        <v>40672.38958333333</v>
      </c>
      <c r="B776" s="3">
        <v>264.10000000000002</v>
      </c>
      <c r="C776" s="82">
        <f t="shared" si="24"/>
        <v>660.25</v>
      </c>
      <c r="D776">
        <f t="shared" si="25"/>
        <v>462.17500000000001</v>
      </c>
      <c r="E776" s="3"/>
      <c r="F776" s="107"/>
      <c r="G776" s="3"/>
      <c r="I776" s="108"/>
    </row>
    <row r="777" spans="1:9">
      <c r="A777" s="4">
        <v>40672.400000000001</v>
      </c>
      <c r="B777" s="3">
        <v>264.10000000000002</v>
      </c>
      <c r="C777" s="82">
        <f t="shared" si="24"/>
        <v>660.25</v>
      </c>
      <c r="D777">
        <f t="shared" si="25"/>
        <v>462.17500000000001</v>
      </c>
      <c r="E777" s="3"/>
      <c r="F777" s="107"/>
      <c r="G777" s="3"/>
      <c r="I777" s="108"/>
    </row>
    <row r="778" spans="1:9">
      <c r="A778" s="4">
        <v>40672.409722222219</v>
      </c>
      <c r="B778" s="3">
        <v>264.10000000000002</v>
      </c>
      <c r="C778" s="82">
        <f t="shared" si="24"/>
        <v>660.25</v>
      </c>
      <c r="D778">
        <f t="shared" si="25"/>
        <v>462.17500000000001</v>
      </c>
      <c r="E778" s="3"/>
      <c r="F778" s="107"/>
      <c r="G778" s="3"/>
      <c r="I778" s="108"/>
    </row>
    <row r="779" spans="1:9">
      <c r="A779" s="4">
        <v>40672.420138888891</v>
      </c>
      <c r="B779" s="3">
        <v>260.8</v>
      </c>
      <c r="C779" s="82">
        <f t="shared" si="24"/>
        <v>652</v>
      </c>
      <c r="D779">
        <f t="shared" si="25"/>
        <v>456.4</v>
      </c>
      <c r="E779" s="3"/>
      <c r="F779" s="107"/>
      <c r="G779" s="3"/>
      <c r="I779" s="108"/>
    </row>
    <row r="780" spans="1:9">
      <c r="A780" s="4">
        <v>40672.421527777777</v>
      </c>
      <c r="C780" s="82">
        <f t="shared" si="24"/>
        <v>0</v>
      </c>
      <c r="D780">
        <f t="shared" si="25"/>
        <v>0</v>
      </c>
      <c r="E780" s="3"/>
      <c r="F780" s="107"/>
      <c r="G780" s="3"/>
      <c r="I780" s="108"/>
    </row>
    <row r="781" spans="1:9">
      <c r="A781" s="4">
        <v>40672.431250000001</v>
      </c>
      <c r="B781" s="3">
        <v>260.8</v>
      </c>
      <c r="C781" s="82">
        <f t="shared" si="24"/>
        <v>652</v>
      </c>
      <c r="D781">
        <f t="shared" si="25"/>
        <v>456.4</v>
      </c>
      <c r="E781" s="3"/>
      <c r="F781" s="107"/>
      <c r="G781" s="3"/>
      <c r="I781" s="108"/>
    </row>
    <row r="782" spans="1:9">
      <c r="A782" s="4">
        <v>40672.438194444447</v>
      </c>
      <c r="B782" s="3">
        <v>260.8</v>
      </c>
      <c r="C782" s="82">
        <f t="shared" si="24"/>
        <v>652</v>
      </c>
      <c r="D782">
        <f t="shared" si="25"/>
        <v>456.4</v>
      </c>
      <c r="E782" s="3"/>
      <c r="F782" s="107"/>
      <c r="G782" s="3"/>
      <c r="I782" s="108"/>
    </row>
    <row r="783" spans="1:9">
      <c r="A783" s="4">
        <v>40672.448611111111</v>
      </c>
      <c r="B783" s="3">
        <v>260.8</v>
      </c>
      <c r="C783" s="82">
        <f t="shared" si="24"/>
        <v>652</v>
      </c>
      <c r="D783">
        <f t="shared" si="25"/>
        <v>456.4</v>
      </c>
      <c r="E783" s="3"/>
      <c r="F783" s="107"/>
      <c r="G783" s="3"/>
      <c r="I783" s="108"/>
    </row>
    <row r="784" spans="1:9">
      <c r="A784" s="4">
        <v>40672.459027777775</v>
      </c>
      <c r="B784" s="3">
        <v>260.8</v>
      </c>
      <c r="C784" s="82">
        <f t="shared" si="24"/>
        <v>652</v>
      </c>
      <c r="D784">
        <f t="shared" si="25"/>
        <v>456.4</v>
      </c>
      <c r="E784" s="3"/>
      <c r="F784" s="107"/>
      <c r="G784" s="3"/>
      <c r="I784" s="108"/>
    </row>
    <row r="785" spans="1:9">
      <c r="A785" s="4">
        <v>40672.469444444447</v>
      </c>
      <c r="B785" s="3">
        <v>260.8</v>
      </c>
      <c r="C785" s="82">
        <f t="shared" si="24"/>
        <v>652</v>
      </c>
      <c r="D785">
        <f t="shared" si="25"/>
        <v>456.4</v>
      </c>
      <c r="E785" s="3"/>
      <c r="F785" s="107"/>
      <c r="G785" s="3"/>
      <c r="I785" s="108"/>
    </row>
    <row r="786" spans="1:9">
      <c r="A786" s="4">
        <v>40672.479861111111</v>
      </c>
      <c r="B786" s="3">
        <v>257.7</v>
      </c>
      <c r="C786" s="82">
        <f t="shared" si="24"/>
        <v>644.25</v>
      </c>
      <c r="D786">
        <f t="shared" si="25"/>
        <v>450.97500000000002</v>
      </c>
      <c r="E786" s="3"/>
      <c r="F786" s="107"/>
      <c r="G786" s="3"/>
      <c r="I786" s="108"/>
    </row>
    <row r="787" spans="1:9">
      <c r="A787" s="4">
        <v>40672.493055555555</v>
      </c>
      <c r="B787" s="3">
        <v>257.7</v>
      </c>
      <c r="C787" s="82">
        <f t="shared" si="24"/>
        <v>644.25</v>
      </c>
      <c r="D787">
        <f t="shared" si="25"/>
        <v>450.97500000000002</v>
      </c>
      <c r="E787" s="3"/>
      <c r="F787" s="107"/>
      <c r="G787" s="3"/>
      <c r="I787" s="108"/>
    </row>
    <row r="788" spans="1:9">
      <c r="A788" s="4">
        <v>40672.501388888886</v>
      </c>
      <c r="B788" s="3">
        <v>257.7</v>
      </c>
      <c r="C788" s="82">
        <f t="shared" si="24"/>
        <v>644.25</v>
      </c>
      <c r="D788">
        <f t="shared" si="25"/>
        <v>450.97500000000002</v>
      </c>
      <c r="E788" s="3"/>
      <c r="F788" s="107"/>
      <c r="G788" s="3"/>
      <c r="I788" s="108"/>
    </row>
    <row r="789" spans="1:9">
      <c r="A789" s="4">
        <v>40672.511111111111</v>
      </c>
      <c r="B789" s="3">
        <v>257.7</v>
      </c>
      <c r="C789" s="82">
        <f t="shared" si="24"/>
        <v>644.25</v>
      </c>
      <c r="D789">
        <f t="shared" si="25"/>
        <v>450.97500000000002</v>
      </c>
      <c r="E789" s="3"/>
      <c r="F789" s="107"/>
      <c r="G789" s="3"/>
      <c r="I789" s="108"/>
    </row>
    <row r="790" spans="1:9">
      <c r="A790" s="4">
        <v>40672.521527777775</v>
      </c>
      <c r="B790" s="3">
        <v>257.7</v>
      </c>
      <c r="C790" s="82">
        <f t="shared" si="24"/>
        <v>644.25</v>
      </c>
      <c r="D790">
        <f t="shared" si="25"/>
        <v>450.97500000000002</v>
      </c>
      <c r="E790" s="3"/>
      <c r="F790" s="107"/>
      <c r="G790" s="3"/>
      <c r="I790" s="108"/>
    </row>
    <row r="791" spans="1:9">
      <c r="A791" s="4">
        <v>40672.532638888886</v>
      </c>
      <c r="B791" s="3">
        <v>257.7</v>
      </c>
      <c r="C791" s="82">
        <f t="shared" si="24"/>
        <v>644.25</v>
      </c>
      <c r="D791">
        <f t="shared" si="25"/>
        <v>450.97500000000002</v>
      </c>
      <c r="E791" s="3"/>
      <c r="F791" s="107"/>
      <c r="G791" s="3"/>
      <c r="I791" s="108"/>
    </row>
    <row r="792" spans="1:9">
      <c r="A792" s="4">
        <v>40672.542361111111</v>
      </c>
      <c r="B792" s="3">
        <v>257.7</v>
      </c>
      <c r="C792" s="82">
        <f t="shared" si="24"/>
        <v>644.25</v>
      </c>
      <c r="D792">
        <f t="shared" si="25"/>
        <v>450.97500000000002</v>
      </c>
      <c r="E792" s="3"/>
      <c r="F792" s="107"/>
      <c r="G792" s="3"/>
      <c r="I792" s="108"/>
    </row>
    <row r="793" spans="1:9">
      <c r="A793" s="4">
        <v>40672.552777777775</v>
      </c>
      <c r="B793" s="3">
        <v>257.7</v>
      </c>
      <c r="C793" s="82">
        <f t="shared" si="24"/>
        <v>644.25</v>
      </c>
      <c r="D793">
        <f t="shared" si="25"/>
        <v>450.97500000000002</v>
      </c>
      <c r="E793" s="3"/>
      <c r="F793" s="107"/>
      <c r="G793" s="3"/>
      <c r="I793" s="108"/>
    </row>
    <row r="794" spans="1:9">
      <c r="A794" s="4">
        <v>40672.565972222219</v>
      </c>
      <c r="B794" s="3">
        <v>257.7</v>
      </c>
      <c r="C794" s="82">
        <f t="shared" si="24"/>
        <v>644.25</v>
      </c>
      <c r="D794">
        <f t="shared" si="25"/>
        <v>450.97500000000002</v>
      </c>
      <c r="E794" s="3"/>
      <c r="F794" s="107"/>
      <c r="G794" s="3"/>
      <c r="I794" s="108"/>
    </row>
    <row r="795" spans="1:9">
      <c r="A795" s="4">
        <v>40672.576388888891</v>
      </c>
      <c r="B795" s="3">
        <v>260.8</v>
      </c>
      <c r="C795" s="82">
        <f t="shared" si="24"/>
        <v>652</v>
      </c>
      <c r="D795">
        <f t="shared" si="25"/>
        <v>456.4</v>
      </c>
      <c r="E795" s="3"/>
      <c r="F795" s="107"/>
      <c r="G795" s="3"/>
      <c r="I795" s="108"/>
    </row>
    <row r="796" spans="1:9">
      <c r="A796" s="4">
        <v>40672.586111111108</v>
      </c>
      <c r="B796" s="3">
        <v>260.8</v>
      </c>
      <c r="C796" s="82">
        <f t="shared" si="24"/>
        <v>652</v>
      </c>
      <c r="D796">
        <f t="shared" si="25"/>
        <v>456.4</v>
      </c>
      <c r="E796" s="3"/>
      <c r="F796" s="107"/>
      <c r="G796" s="3"/>
      <c r="I796" s="108"/>
    </row>
    <row r="797" spans="1:9">
      <c r="A797" s="4">
        <v>40672.594444444447</v>
      </c>
      <c r="B797" s="3">
        <v>257.7</v>
      </c>
      <c r="C797" s="82">
        <f t="shared" si="24"/>
        <v>644.25</v>
      </c>
      <c r="D797">
        <f t="shared" si="25"/>
        <v>450.97500000000002</v>
      </c>
      <c r="E797" s="3"/>
      <c r="F797" s="107"/>
      <c r="G797" s="3"/>
      <c r="I797" s="108"/>
    </row>
    <row r="798" spans="1:9">
      <c r="A798" s="4">
        <v>40672.604861111111</v>
      </c>
      <c r="B798" s="3">
        <v>257.7</v>
      </c>
      <c r="C798" s="82">
        <f t="shared" si="24"/>
        <v>644.25</v>
      </c>
      <c r="D798">
        <f t="shared" si="25"/>
        <v>450.97500000000002</v>
      </c>
      <c r="E798" s="3"/>
      <c r="F798" s="107"/>
      <c r="G798" s="3"/>
      <c r="I798" s="108"/>
    </row>
    <row r="799" spans="1:9">
      <c r="A799" s="4">
        <v>40672.615277777775</v>
      </c>
      <c r="B799" s="3">
        <v>257.7</v>
      </c>
      <c r="C799" s="82">
        <f t="shared" si="24"/>
        <v>644.25</v>
      </c>
      <c r="D799">
        <f t="shared" si="25"/>
        <v>450.97500000000002</v>
      </c>
      <c r="E799" s="3"/>
      <c r="F799" s="107"/>
      <c r="G799" s="3"/>
      <c r="I799" s="108"/>
    </row>
    <row r="800" spans="1:9">
      <c r="A800" s="4">
        <v>40672.625694444447</v>
      </c>
      <c r="B800" s="3">
        <v>257.7</v>
      </c>
      <c r="C800" s="82">
        <f t="shared" si="24"/>
        <v>644.25</v>
      </c>
      <c r="D800">
        <f t="shared" si="25"/>
        <v>450.97500000000002</v>
      </c>
      <c r="E800" s="3"/>
      <c r="F800" s="107"/>
      <c r="G800" s="3"/>
      <c r="I800" s="108"/>
    </row>
    <row r="801" spans="1:9">
      <c r="A801" s="4">
        <v>40672.63958333333</v>
      </c>
      <c r="B801" s="3">
        <v>254.5</v>
      </c>
      <c r="C801" s="82">
        <f t="shared" si="24"/>
        <v>636.25</v>
      </c>
      <c r="D801">
        <f t="shared" si="25"/>
        <v>445.375</v>
      </c>
      <c r="E801" s="3"/>
      <c r="F801" s="107"/>
      <c r="G801" s="3"/>
      <c r="I801" s="108"/>
    </row>
    <row r="802" spans="1:9">
      <c r="A802" s="4">
        <v>40672.650694444441</v>
      </c>
      <c r="B802" s="3">
        <v>254.5</v>
      </c>
      <c r="C802" s="82">
        <f t="shared" si="24"/>
        <v>636.25</v>
      </c>
      <c r="D802">
        <f t="shared" si="25"/>
        <v>445.375</v>
      </c>
      <c r="E802" s="3"/>
      <c r="F802" s="107"/>
      <c r="G802" s="3"/>
      <c r="I802" s="108"/>
    </row>
    <row r="803" spans="1:9">
      <c r="A803" s="4">
        <v>40672.656944444447</v>
      </c>
      <c r="B803" s="3">
        <v>254.5</v>
      </c>
      <c r="C803" s="82">
        <f t="shared" si="24"/>
        <v>636.25</v>
      </c>
      <c r="D803">
        <f t="shared" si="25"/>
        <v>445.375</v>
      </c>
      <c r="E803" s="3"/>
      <c r="F803" s="107"/>
      <c r="G803" s="3"/>
      <c r="I803" s="108"/>
    </row>
    <row r="804" spans="1:9">
      <c r="A804" s="4">
        <v>40672.667361111111</v>
      </c>
      <c r="B804" s="3">
        <v>254.5</v>
      </c>
      <c r="C804" s="82">
        <f t="shared" si="24"/>
        <v>636.25</v>
      </c>
      <c r="D804">
        <f t="shared" si="25"/>
        <v>445.375</v>
      </c>
      <c r="E804" s="3"/>
      <c r="F804" s="107"/>
      <c r="G804" s="3"/>
      <c r="I804" s="108"/>
    </row>
    <row r="805" spans="1:9">
      <c r="A805" s="4">
        <v>40672.671527777777</v>
      </c>
      <c r="C805" s="82">
        <f t="shared" si="24"/>
        <v>0</v>
      </c>
      <c r="D805">
        <f t="shared" si="25"/>
        <v>0</v>
      </c>
      <c r="E805" s="3"/>
      <c r="F805" s="107"/>
      <c r="G805" s="3"/>
      <c r="I805" s="108"/>
    </row>
    <row r="806" spans="1:9">
      <c r="A806" s="4">
        <v>40672.677777777775</v>
      </c>
      <c r="B806" s="3">
        <v>254.5</v>
      </c>
      <c r="C806" s="82">
        <f t="shared" si="24"/>
        <v>636.25</v>
      </c>
      <c r="D806">
        <f t="shared" si="25"/>
        <v>445.375</v>
      </c>
      <c r="E806" s="3"/>
      <c r="F806" s="107"/>
      <c r="G806" s="3"/>
      <c r="I806" s="108"/>
    </row>
    <row r="807" spans="1:9">
      <c r="A807" s="4">
        <v>40672.688194444447</v>
      </c>
      <c r="B807" s="3">
        <v>254.5</v>
      </c>
      <c r="C807" s="82">
        <f t="shared" si="24"/>
        <v>636.25</v>
      </c>
      <c r="D807">
        <f t="shared" si="25"/>
        <v>445.375</v>
      </c>
      <c r="E807" s="3"/>
      <c r="F807" s="107"/>
      <c r="G807" s="3"/>
      <c r="I807" s="108"/>
    </row>
    <row r="808" spans="1:9">
      <c r="A808" s="4">
        <v>40672.698611111111</v>
      </c>
      <c r="B808" s="3">
        <v>251.4</v>
      </c>
      <c r="C808" s="82">
        <f t="shared" si="24"/>
        <v>628.5</v>
      </c>
      <c r="D808">
        <f t="shared" si="25"/>
        <v>439.95</v>
      </c>
      <c r="E808" s="3"/>
      <c r="F808" s="107"/>
      <c r="G808" s="3"/>
      <c r="I808" s="108"/>
    </row>
    <row r="809" spans="1:9">
      <c r="A809" s="4">
        <v>40672.709027777775</v>
      </c>
      <c r="B809" s="3">
        <v>251.4</v>
      </c>
      <c r="C809" s="82">
        <f t="shared" si="24"/>
        <v>628.5</v>
      </c>
      <c r="D809">
        <f t="shared" si="25"/>
        <v>439.95</v>
      </c>
      <c r="E809" s="3"/>
      <c r="F809" s="107"/>
      <c r="G809" s="3"/>
      <c r="I809" s="108"/>
    </row>
    <row r="810" spans="1:9">
      <c r="A810" s="4">
        <v>40672.722916666666</v>
      </c>
      <c r="B810" s="3">
        <v>251.4</v>
      </c>
      <c r="C810" s="82">
        <f t="shared" si="24"/>
        <v>628.5</v>
      </c>
      <c r="D810">
        <f t="shared" si="25"/>
        <v>439.95</v>
      </c>
      <c r="E810" s="3"/>
      <c r="F810" s="107"/>
      <c r="G810" s="3"/>
      <c r="I810" s="108"/>
    </row>
    <row r="811" spans="1:9">
      <c r="A811" s="4">
        <v>40672.729861111111</v>
      </c>
      <c r="B811" s="3">
        <v>248.3</v>
      </c>
      <c r="C811" s="82">
        <f t="shared" si="24"/>
        <v>620.75</v>
      </c>
      <c r="D811">
        <f t="shared" si="25"/>
        <v>434.52499999999998</v>
      </c>
      <c r="E811" s="3"/>
      <c r="F811" s="107"/>
      <c r="G811" s="3"/>
      <c r="I811" s="108"/>
    </row>
    <row r="812" spans="1:9">
      <c r="A812" s="4">
        <v>40672.740277777775</v>
      </c>
      <c r="B812" s="3">
        <v>251.4</v>
      </c>
      <c r="C812" s="82">
        <f t="shared" si="24"/>
        <v>628.5</v>
      </c>
      <c r="D812">
        <f t="shared" si="25"/>
        <v>439.95</v>
      </c>
      <c r="E812" s="3"/>
      <c r="F812" s="107"/>
      <c r="G812" s="3"/>
      <c r="I812" s="108"/>
    </row>
    <row r="813" spans="1:9">
      <c r="A813" s="4">
        <v>40672.750694444447</v>
      </c>
      <c r="B813" s="3">
        <v>248.3</v>
      </c>
      <c r="C813" s="82">
        <f t="shared" si="24"/>
        <v>620.75</v>
      </c>
      <c r="D813">
        <f t="shared" si="25"/>
        <v>434.52499999999998</v>
      </c>
      <c r="E813" s="3"/>
      <c r="F813" s="107"/>
      <c r="G813" s="3"/>
      <c r="I813" s="108"/>
    </row>
    <row r="814" spans="1:9">
      <c r="A814" s="4">
        <v>40672.761111111111</v>
      </c>
      <c r="B814" s="3">
        <v>248.3</v>
      </c>
      <c r="C814" s="82">
        <f t="shared" si="24"/>
        <v>620.75</v>
      </c>
      <c r="D814">
        <f t="shared" si="25"/>
        <v>434.52499999999998</v>
      </c>
      <c r="E814" s="3"/>
      <c r="F814" s="107"/>
      <c r="G814" s="3"/>
      <c r="I814" s="108"/>
    </row>
    <row r="815" spans="1:9">
      <c r="A815" s="4">
        <v>40672.771527777775</v>
      </c>
      <c r="B815" s="3">
        <v>248.3</v>
      </c>
      <c r="C815" s="82">
        <f t="shared" si="24"/>
        <v>620.75</v>
      </c>
      <c r="D815">
        <f t="shared" si="25"/>
        <v>434.52499999999998</v>
      </c>
      <c r="E815" s="3"/>
      <c r="F815" s="107"/>
      <c r="G815" s="3"/>
      <c r="I815" s="108"/>
    </row>
    <row r="816" spans="1:9">
      <c r="A816" s="4">
        <v>40672.787499999999</v>
      </c>
      <c r="B816" s="3">
        <v>248.3</v>
      </c>
      <c r="C816" s="82">
        <f t="shared" si="24"/>
        <v>620.75</v>
      </c>
      <c r="D816">
        <f t="shared" si="25"/>
        <v>434.52499999999998</v>
      </c>
      <c r="E816" s="3"/>
      <c r="F816" s="107"/>
      <c r="G816" s="3"/>
      <c r="I816" s="108"/>
    </row>
    <row r="817" spans="1:9">
      <c r="A817" s="4">
        <v>40672.797222222223</v>
      </c>
      <c r="B817" s="3">
        <v>248.3</v>
      </c>
      <c r="C817" s="82">
        <f t="shared" si="24"/>
        <v>620.75</v>
      </c>
      <c r="D817">
        <f t="shared" si="25"/>
        <v>434.52499999999998</v>
      </c>
      <c r="E817" s="3"/>
      <c r="F817" s="107"/>
      <c r="G817" s="3"/>
      <c r="I817" s="108"/>
    </row>
    <row r="818" spans="1:9">
      <c r="A818" s="4">
        <v>40672.802777777775</v>
      </c>
      <c r="B818" s="3">
        <v>245.2</v>
      </c>
      <c r="C818" s="82">
        <f t="shared" si="24"/>
        <v>613</v>
      </c>
      <c r="D818">
        <f t="shared" si="25"/>
        <v>429.1</v>
      </c>
      <c r="E818" s="3"/>
      <c r="F818" s="107"/>
      <c r="G818" s="3"/>
      <c r="I818" s="108"/>
    </row>
    <row r="819" spans="1:9">
      <c r="A819" s="4">
        <v>40672.815972222219</v>
      </c>
      <c r="B819" s="3">
        <v>245.2</v>
      </c>
      <c r="C819" s="82">
        <f t="shared" si="24"/>
        <v>613</v>
      </c>
      <c r="D819">
        <f t="shared" si="25"/>
        <v>429.1</v>
      </c>
      <c r="E819" s="3"/>
      <c r="F819" s="107"/>
      <c r="G819" s="3"/>
      <c r="I819" s="108"/>
    </row>
    <row r="820" spans="1:9">
      <c r="A820" s="4">
        <v>40672.82708333333</v>
      </c>
      <c r="B820" s="3">
        <v>245.2</v>
      </c>
      <c r="C820" s="82">
        <f t="shared" si="24"/>
        <v>613</v>
      </c>
      <c r="D820">
        <f t="shared" si="25"/>
        <v>429.1</v>
      </c>
      <c r="E820" s="3"/>
      <c r="F820" s="107"/>
      <c r="G820" s="3"/>
      <c r="I820" s="108"/>
    </row>
    <row r="821" spans="1:9">
      <c r="A821" s="4">
        <v>40672.84652777778</v>
      </c>
      <c r="B821" s="3">
        <v>245.2</v>
      </c>
      <c r="C821" s="82">
        <f t="shared" si="24"/>
        <v>613</v>
      </c>
      <c r="D821">
        <f t="shared" si="25"/>
        <v>429.1</v>
      </c>
      <c r="E821" s="3"/>
      <c r="F821" s="107"/>
      <c r="G821" s="3"/>
      <c r="I821" s="108"/>
    </row>
    <row r="822" spans="1:9">
      <c r="A822" s="4">
        <v>40672.874305555553</v>
      </c>
      <c r="B822" s="3">
        <v>245.2</v>
      </c>
      <c r="C822" s="82">
        <f t="shared" si="24"/>
        <v>613</v>
      </c>
      <c r="D822">
        <f t="shared" si="25"/>
        <v>429.1</v>
      </c>
      <c r="E822" s="3"/>
      <c r="F822" s="107"/>
      <c r="G822" s="3"/>
      <c r="I822" s="108"/>
    </row>
    <row r="823" spans="1:9">
      <c r="A823" s="4">
        <v>40672.95208333333</v>
      </c>
      <c r="B823" s="3">
        <v>242.1</v>
      </c>
      <c r="C823" s="82">
        <f t="shared" si="24"/>
        <v>605.25</v>
      </c>
      <c r="D823">
        <f t="shared" si="25"/>
        <v>423.67500000000001</v>
      </c>
      <c r="E823" s="3"/>
      <c r="F823" s="107"/>
      <c r="G823" s="3"/>
      <c r="I823" s="108"/>
    </row>
    <row r="824" spans="1:9">
      <c r="A824" s="4">
        <v>40672.952777777777</v>
      </c>
      <c r="B824" s="3">
        <v>242.1</v>
      </c>
      <c r="C824" s="82">
        <f t="shared" si="24"/>
        <v>605.25</v>
      </c>
      <c r="D824">
        <f t="shared" si="25"/>
        <v>423.67500000000001</v>
      </c>
      <c r="E824" s="3"/>
      <c r="F824" s="107"/>
      <c r="G824" s="3"/>
      <c r="I824" s="108"/>
    </row>
    <row r="825" spans="1:9">
      <c r="A825" s="4">
        <v>40672.961805555555</v>
      </c>
      <c r="B825" s="3">
        <v>242.1</v>
      </c>
      <c r="C825" s="82">
        <f t="shared" si="24"/>
        <v>605.25</v>
      </c>
      <c r="D825">
        <f t="shared" si="25"/>
        <v>423.67500000000001</v>
      </c>
      <c r="E825" s="3"/>
      <c r="F825" s="107"/>
      <c r="G825" s="3"/>
      <c r="I825" s="108"/>
    </row>
    <row r="826" spans="1:9">
      <c r="A826" s="4">
        <v>40672.963194444441</v>
      </c>
      <c r="B826" s="3">
        <v>242.1</v>
      </c>
      <c r="C826" s="82">
        <f t="shared" si="24"/>
        <v>605.25</v>
      </c>
      <c r="D826">
        <f t="shared" si="25"/>
        <v>423.67500000000001</v>
      </c>
      <c r="E826" s="3"/>
      <c r="F826" s="107"/>
      <c r="G826" s="3"/>
      <c r="I826" s="108"/>
    </row>
    <row r="827" spans="1:9">
      <c r="A827" s="4">
        <v>40672.963888888888</v>
      </c>
      <c r="B827" s="3">
        <v>239.1</v>
      </c>
      <c r="C827" s="82">
        <f t="shared" si="24"/>
        <v>597.75</v>
      </c>
      <c r="D827">
        <f t="shared" si="25"/>
        <v>418.42500000000001</v>
      </c>
      <c r="E827" s="3"/>
      <c r="F827" s="107"/>
      <c r="G827" s="3"/>
      <c r="I827" s="108"/>
    </row>
    <row r="828" spans="1:9">
      <c r="A828" s="4">
        <v>40672.964583333334</v>
      </c>
      <c r="B828" s="3">
        <v>239.1</v>
      </c>
      <c r="C828" s="82">
        <f t="shared" si="24"/>
        <v>597.75</v>
      </c>
      <c r="D828">
        <f t="shared" si="25"/>
        <v>418.42500000000001</v>
      </c>
      <c r="E828" s="3"/>
      <c r="F828" s="107"/>
      <c r="G828" s="3"/>
      <c r="I828" s="108"/>
    </row>
    <row r="829" spans="1:9">
      <c r="A829" s="4">
        <v>40672.965277777781</v>
      </c>
      <c r="B829" s="3">
        <v>242.1</v>
      </c>
      <c r="C829" s="82">
        <f t="shared" si="24"/>
        <v>605.25</v>
      </c>
      <c r="D829">
        <f t="shared" si="25"/>
        <v>423.67500000000001</v>
      </c>
      <c r="E829" s="3"/>
      <c r="F829" s="107"/>
      <c r="G829" s="3"/>
      <c r="I829" s="108"/>
    </row>
    <row r="830" spans="1:9">
      <c r="A830" s="4">
        <v>40672.976388888892</v>
      </c>
      <c r="B830" s="3">
        <v>239.1</v>
      </c>
      <c r="C830" s="82">
        <f t="shared" si="24"/>
        <v>597.75</v>
      </c>
      <c r="D830">
        <f t="shared" si="25"/>
        <v>418.42500000000001</v>
      </c>
      <c r="E830" s="3"/>
      <c r="F830" s="107"/>
      <c r="G830" s="3"/>
      <c r="I830" s="108"/>
    </row>
    <row r="831" spans="1:9">
      <c r="A831" s="4">
        <v>40672.979861111111</v>
      </c>
      <c r="B831" s="3">
        <v>236.1</v>
      </c>
      <c r="C831" s="82">
        <f t="shared" si="24"/>
        <v>590.25</v>
      </c>
      <c r="D831">
        <f t="shared" si="25"/>
        <v>413.17500000000001</v>
      </c>
      <c r="E831" s="3"/>
      <c r="F831" s="107"/>
      <c r="G831" s="3"/>
      <c r="I831" s="108"/>
    </row>
    <row r="832" spans="1:9">
      <c r="A832" s="4">
        <v>40672.990277777775</v>
      </c>
      <c r="B832" s="3">
        <v>236.1</v>
      </c>
      <c r="C832" s="82">
        <f t="shared" si="24"/>
        <v>590.25</v>
      </c>
      <c r="D832">
        <f t="shared" si="25"/>
        <v>413.17500000000001</v>
      </c>
      <c r="E832" s="3"/>
      <c r="F832" s="107"/>
      <c r="G832" s="3"/>
      <c r="I832" s="108"/>
    </row>
    <row r="833" spans="1:9">
      <c r="A833" s="4">
        <v>40673.009027777778</v>
      </c>
      <c r="B833" s="3">
        <v>239.1</v>
      </c>
      <c r="C833" s="82">
        <f t="shared" si="24"/>
        <v>597.75</v>
      </c>
      <c r="D833">
        <f t="shared" si="25"/>
        <v>418.42500000000001</v>
      </c>
      <c r="E833" s="3"/>
      <c r="F833" s="107"/>
      <c r="G833" s="3"/>
      <c r="I833" s="108"/>
    </row>
    <row r="834" spans="1:9">
      <c r="A834" s="4">
        <v>40673.011111111111</v>
      </c>
      <c r="B834" s="3">
        <v>236.1</v>
      </c>
      <c r="C834" s="82">
        <f t="shared" si="24"/>
        <v>590.25</v>
      </c>
      <c r="D834">
        <f t="shared" si="25"/>
        <v>413.17500000000001</v>
      </c>
      <c r="E834" s="3"/>
      <c r="F834" s="107"/>
      <c r="G834" s="3"/>
      <c r="I834" s="108"/>
    </row>
    <row r="835" spans="1:9">
      <c r="A835" s="4">
        <v>40673.025694444441</v>
      </c>
      <c r="B835" s="3">
        <v>236.1</v>
      </c>
      <c r="C835" s="82">
        <f t="shared" si="24"/>
        <v>590.25</v>
      </c>
      <c r="D835">
        <f t="shared" si="25"/>
        <v>413.17500000000001</v>
      </c>
      <c r="E835" s="3"/>
      <c r="F835" s="107"/>
      <c r="G835" s="3"/>
      <c r="I835" s="108"/>
    </row>
    <row r="836" spans="1:9">
      <c r="A836" s="4">
        <v>40673.036111111112</v>
      </c>
      <c r="B836" s="3">
        <v>236.1</v>
      </c>
      <c r="C836" s="82">
        <f t="shared" si="24"/>
        <v>590.25</v>
      </c>
      <c r="D836">
        <f t="shared" si="25"/>
        <v>413.17500000000001</v>
      </c>
      <c r="E836" s="3"/>
      <c r="F836" s="107"/>
      <c r="G836" s="3"/>
      <c r="I836" s="108"/>
    </row>
    <row r="837" spans="1:9">
      <c r="A837" s="4">
        <v>40673.042361111111</v>
      </c>
      <c r="B837" s="3">
        <v>236.1</v>
      </c>
      <c r="C837" s="82">
        <f t="shared" ref="C837:C900" si="26">B837*2.5</f>
        <v>590.25</v>
      </c>
      <c r="D837">
        <f t="shared" ref="D837:D900" si="27">AVERAGE(B837:C837)</f>
        <v>413.17500000000001</v>
      </c>
      <c r="E837" s="3"/>
      <c r="F837" s="107"/>
      <c r="G837" s="3"/>
      <c r="I837" s="108"/>
    </row>
    <row r="838" spans="1:9">
      <c r="A838" s="4">
        <v>40673.052777777775</v>
      </c>
      <c r="B838" s="3">
        <v>236.1</v>
      </c>
      <c r="C838" s="82">
        <f t="shared" si="26"/>
        <v>590.25</v>
      </c>
      <c r="D838">
        <f t="shared" si="27"/>
        <v>413.17500000000001</v>
      </c>
      <c r="E838" s="3"/>
      <c r="F838" s="107"/>
      <c r="G838" s="3"/>
      <c r="I838" s="108"/>
    </row>
    <row r="839" spans="1:9">
      <c r="A839" s="4">
        <v>40673.068055555559</v>
      </c>
      <c r="B839" s="3">
        <v>236.1</v>
      </c>
      <c r="C839" s="82">
        <f t="shared" si="26"/>
        <v>590.25</v>
      </c>
      <c r="D839">
        <f t="shared" si="27"/>
        <v>413.17500000000001</v>
      </c>
      <c r="E839" s="3"/>
      <c r="F839" s="107"/>
      <c r="G839" s="3"/>
      <c r="I839" s="108"/>
    </row>
    <row r="840" spans="1:9">
      <c r="A840" s="4">
        <v>40673.083333333336</v>
      </c>
      <c r="B840" s="3">
        <v>236.1</v>
      </c>
      <c r="C840" s="82">
        <f t="shared" si="26"/>
        <v>590.25</v>
      </c>
      <c r="D840">
        <f t="shared" si="27"/>
        <v>413.17500000000001</v>
      </c>
      <c r="E840" s="3"/>
      <c r="F840" s="107"/>
      <c r="G840" s="3"/>
      <c r="I840" s="108"/>
    </row>
    <row r="841" spans="1:9">
      <c r="A841" s="4">
        <v>40673.084027777775</v>
      </c>
      <c r="B841" s="3">
        <v>236.1</v>
      </c>
      <c r="C841" s="82">
        <f t="shared" si="26"/>
        <v>590.25</v>
      </c>
      <c r="D841">
        <f t="shared" si="27"/>
        <v>413.17500000000001</v>
      </c>
      <c r="E841" s="3"/>
      <c r="F841" s="107"/>
      <c r="G841" s="3"/>
      <c r="I841" s="108"/>
    </row>
    <row r="842" spans="1:9">
      <c r="A842" s="4">
        <v>40673.097222222219</v>
      </c>
      <c r="B842" s="3">
        <v>236.1</v>
      </c>
      <c r="C842" s="82">
        <f t="shared" si="26"/>
        <v>590.25</v>
      </c>
      <c r="D842">
        <f t="shared" si="27"/>
        <v>413.17500000000001</v>
      </c>
      <c r="E842" s="3"/>
      <c r="F842" s="107"/>
      <c r="G842" s="3"/>
      <c r="I842" s="108"/>
    </row>
    <row r="843" spans="1:9">
      <c r="A843" s="4">
        <v>40673.111805555556</v>
      </c>
      <c r="B843" s="3">
        <v>236.1</v>
      </c>
      <c r="C843" s="82">
        <f t="shared" si="26"/>
        <v>590.25</v>
      </c>
      <c r="D843">
        <f t="shared" si="27"/>
        <v>413.17500000000001</v>
      </c>
      <c r="E843" s="3"/>
      <c r="F843" s="107"/>
      <c r="G843" s="3"/>
      <c r="I843" s="108"/>
    </row>
    <row r="844" spans="1:9">
      <c r="A844" s="4">
        <v>40673.115277777775</v>
      </c>
      <c r="B844" s="3">
        <v>236.1</v>
      </c>
      <c r="C844" s="82">
        <f t="shared" si="26"/>
        <v>590.25</v>
      </c>
      <c r="D844">
        <f t="shared" si="27"/>
        <v>413.17500000000001</v>
      </c>
      <c r="E844" s="3"/>
      <c r="F844" s="107"/>
      <c r="G844" s="3"/>
      <c r="I844" s="108"/>
    </row>
    <row r="845" spans="1:9">
      <c r="A845" s="4">
        <v>40673.125694444447</v>
      </c>
      <c r="B845" s="3">
        <v>236.1</v>
      </c>
      <c r="C845" s="82">
        <f t="shared" si="26"/>
        <v>590.25</v>
      </c>
      <c r="D845">
        <f t="shared" si="27"/>
        <v>413.17500000000001</v>
      </c>
      <c r="E845" s="3"/>
      <c r="F845" s="107"/>
      <c r="G845" s="3"/>
      <c r="I845" s="108"/>
    </row>
    <row r="846" spans="1:9">
      <c r="A846" s="4">
        <v>40673.145138888889</v>
      </c>
      <c r="B846" s="3">
        <v>233.1</v>
      </c>
      <c r="C846" s="82">
        <f t="shared" si="26"/>
        <v>582.75</v>
      </c>
      <c r="D846">
        <f t="shared" si="27"/>
        <v>407.92500000000001</v>
      </c>
      <c r="E846" s="3"/>
      <c r="F846" s="107"/>
      <c r="G846" s="3"/>
      <c r="I846" s="108"/>
    </row>
    <row r="847" spans="1:9">
      <c r="A847" s="4">
        <v>40673.154861111114</v>
      </c>
      <c r="B847" s="3">
        <v>233.1</v>
      </c>
      <c r="C847" s="82">
        <f t="shared" si="26"/>
        <v>582.75</v>
      </c>
      <c r="D847">
        <f t="shared" si="27"/>
        <v>407.92500000000001</v>
      </c>
      <c r="E847" s="3"/>
      <c r="F847" s="107"/>
      <c r="G847" s="3"/>
      <c r="I847" s="108"/>
    </row>
    <row r="848" spans="1:9">
      <c r="A848" s="4">
        <v>40673.157638888886</v>
      </c>
      <c r="B848" s="3">
        <v>233.1</v>
      </c>
      <c r="C848" s="82">
        <f t="shared" si="26"/>
        <v>582.75</v>
      </c>
      <c r="D848">
        <f t="shared" si="27"/>
        <v>407.92500000000001</v>
      </c>
      <c r="E848" s="3"/>
      <c r="F848" s="107"/>
      <c r="G848" s="3"/>
      <c r="I848" s="108"/>
    </row>
    <row r="849" spans="1:9">
      <c r="A849" s="4">
        <v>40673.173611111109</v>
      </c>
      <c r="B849" s="3">
        <v>233.1</v>
      </c>
      <c r="C849" s="82">
        <f t="shared" si="26"/>
        <v>582.75</v>
      </c>
      <c r="D849">
        <f t="shared" si="27"/>
        <v>407.92500000000001</v>
      </c>
      <c r="E849" s="3"/>
      <c r="F849" s="107"/>
      <c r="G849" s="3"/>
      <c r="I849" s="108"/>
    </row>
    <row r="850" spans="1:9">
      <c r="A850" s="4">
        <v>40673.1875</v>
      </c>
      <c r="B850" s="3">
        <v>233.1</v>
      </c>
      <c r="C850" s="82">
        <f t="shared" si="26"/>
        <v>582.75</v>
      </c>
      <c r="D850">
        <f t="shared" si="27"/>
        <v>407.92500000000001</v>
      </c>
      <c r="E850" s="3"/>
      <c r="F850" s="107"/>
      <c r="G850" s="3"/>
      <c r="I850" s="108"/>
    </row>
    <row r="851" spans="1:9">
      <c r="A851" s="4">
        <v>40673.188194444447</v>
      </c>
      <c r="B851" s="3">
        <v>230.1</v>
      </c>
      <c r="C851" s="82">
        <f t="shared" si="26"/>
        <v>575.25</v>
      </c>
      <c r="D851">
        <f t="shared" si="27"/>
        <v>402.67500000000001</v>
      </c>
      <c r="E851" s="3"/>
      <c r="F851" s="107"/>
      <c r="G851" s="3"/>
      <c r="I851" s="108"/>
    </row>
    <row r="852" spans="1:9">
      <c r="A852" s="4">
        <v>40673.199305555558</v>
      </c>
      <c r="B852" s="3">
        <v>230.1</v>
      </c>
      <c r="C852" s="82">
        <f t="shared" si="26"/>
        <v>575.25</v>
      </c>
      <c r="D852">
        <f t="shared" si="27"/>
        <v>402.67500000000001</v>
      </c>
      <c r="E852" s="3"/>
      <c r="F852" s="107"/>
      <c r="G852" s="3"/>
      <c r="I852" s="108"/>
    </row>
    <row r="853" spans="1:9">
      <c r="A853" s="4">
        <v>40673.227777777778</v>
      </c>
      <c r="B853" s="3">
        <v>230.1</v>
      </c>
      <c r="C853" s="82">
        <f t="shared" si="26"/>
        <v>575.25</v>
      </c>
      <c r="D853">
        <f t="shared" si="27"/>
        <v>402.67500000000001</v>
      </c>
      <c r="E853" s="3"/>
      <c r="F853" s="107"/>
      <c r="G853" s="3"/>
      <c r="I853" s="108"/>
    </row>
    <row r="854" spans="1:9">
      <c r="A854" s="4">
        <v>40673.228472222225</v>
      </c>
      <c r="B854" s="3">
        <v>230.1</v>
      </c>
      <c r="C854" s="82">
        <f t="shared" si="26"/>
        <v>575.25</v>
      </c>
      <c r="D854">
        <f t="shared" si="27"/>
        <v>402.67500000000001</v>
      </c>
      <c r="E854" s="3"/>
      <c r="F854" s="107"/>
      <c r="G854" s="3"/>
      <c r="I854" s="108"/>
    </row>
    <row r="855" spans="1:9">
      <c r="A855" s="4">
        <v>40673.230555555558</v>
      </c>
      <c r="B855" s="3">
        <v>230.1</v>
      </c>
      <c r="C855" s="82">
        <f t="shared" si="26"/>
        <v>575.25</v>
      </c>
      <c r="D855">
        <f t="shared" si="27"/>
        <v>402.67500000000001</v>
      </c>
      <c r="E855" s="3"/>
      <c r="F855" s="107"/>
      <c r="G855" s="3"/>
      <c r="I855" s="108"/>
    </row>
    <row r="856" spans="1:9">
      <c r="A856" s="4">
        <v>40673.242361111108</v>
      </c>
      <c r="B856" s="3">
        <v>230.1</v>
      </c>
      <c r="C856" s="82">
        <f t="shared" si="26"/>
        <v>575.25</v>
      </c>
      <c r="D856">
        <f t="shared" si="27"/>
        <v>402.67500000000001</v>
      </c>
      <c r="E856" s="3"/>
      <c r="F856" s="107"/>
      <c r="G856" s="3"/>
      <c r="I856" s="108"/>
    </row>
    <row r="857" spans="1:9">
      <c r="A857" s="4">
        <v>40673.250694444447</v>
      </c>
      <c r="B857" s="3">
        <v>233.1</v>
      </c>
      <c r="C857" s="82">
        <f t="shared" si="26"/>
        <v>582.75</v>
      </c>
      <c r="D857">
        <f t="shared" si="27"/>
        <v>407.92500000000001</v>
      </c>
      <c r="E857" s="3"/>
      <c r="F857" s="107"/>
      <c r="G857" s="3"/>
      <c r="I857" s="108"/>
    </row>
    <row r="858" spans="1:9">
      <c r="A858" s="4">
        <v>40673.262499999997</v>
      </c>
      <c r="B858" s="3">
        <v>230.1</v>
      </c>
      <c r="C858" s="82">
        <f t="shared" si="26"/>
        <v>575.25</v>
      </c>
      <c r="D858">
        <f t="shared" si="27"/>
        <v>402.67500000000001</v>
      </c>
      <c r="E858" s="3"/>
      <c r="F858" s="107"/>
      <c r="G858" s="3"/>
      <c r="I858" s="108"/>
    </row>
    <row r="859" spans="1:9">
      <c r="A859" s="4">
        <v>40673.272222222222</v>
      </c>
      <c r="B859" s="3">
        <v>230.1</v>
      </c>
      <c r="C859" s="82">
        <f t="shared" si="26"/>
        <v>575.25</v>
      </c>
      <c r="D859">
        <f t="shared" si="27"/>
        <v>402.67500000000001</v>
      </c>
      <c r="E859" s="3"/>
      <c r="F859" s="107"/>
      <c r="G859" s="3"/>
      <c r="I859" s="108"/>
    </row>
    <row r="860" spans="1:9">
      <c r="A860" s="4">
        <v>40673.281944444447</v>
      </c>
      <c r="B860" s="3">
        <v>227.2</v>
      </c>
      <c r="C860" s="82">
        <f t="shared" si="26"/>
        <v>568</v>
      </c>
      <c r="D860">
        <f t="shared" si="27"/>
        <v>397.6</v>
      </c>
      <c r="E860" s="3"/>
      <c r="F860" s="107"/>
      <c r="G860" s="3"/>
      <c r="I860" s="108"/>
    </row>
    <row r="861" spans="1:9">
      <c r="A861" s="4">
        <v>40673.293749999997</v>
      </c>
      <c r="B861" s="3">
        <v>230.1</v>
      </c>
      <c r="C861" s="82">
        <f t="shared" si="26"/>
        <v>575.25</v>
      </c>
      <c r="D861">
        <f t="shared" si="27"/>
        <v>402.67500000000001</v>
      </c>
      <c r="E861" s="3"/>
      <c r="F861" s="107"/>
      <c r="G861" s="3"/>
      <c r="I861" s="108"/>
    </row>
    <row r="862" spans="1:9">
      <c r="A862" s="4">
        <v>40673.304166666669</v>
      </c>
      <c r="B862" s="3">
        <v>227.2</v>
      </c>
      <c r="C862" s="82">
        <f t="shared" si="26"/>
        <v>568</v>
      </c>
      <c r="D862">
        <f t="shared" si="27"/>
        <v>397.6</v>
      </c>
      <c r="E862" s="3"/>
      <c r="F862" s="107"/>
      <c r="G862" s="3"/>
      <c r="I862" s="108"/>
    </row>
    <row r="863" spans="1:9">
      <c r="A863" s="4">
        <v>40673.31527777778</v>
      </c>
      <c r="B863" s="3">
        <v>230.1</v>
      </c>
      <c r="C863" s="82">
        <f t="shared" si="26"/>
        <v>575.25</v>
      </c>
      <c r="D863">
        <f t="shared" si="27"/>
        <v>402.67500000000001</v>
      </c>
      <c r="E863" s="3"/>
      <c r="F863" s="107"/>
      <c r="G863" s="3"/>
      <c r="I863" s="108"/>
    </row>
    <row r="864" spans="1:9">
      <c r="A864" s="4">
        <v>40673.323611111111</v>
      </c>
      <c r="B864" s="3">
        <v>227.2</v>
      </c>
      <c r="C864" s="82">
        <f t="shared" si="26"/>
        <v>568</v>
      </c>
      <c r="D864">
        <f t="shared" si="27"/>
        <v>397.6</v>
      </c>
      <c r="E864" s="3"/>
      <c r="F864" s="107"/>
      <c r="G864" s="3"/>
      <c r="I864" s="108"/>
    </row>
    <row r="865" spans="1:9">
      <c r="A865" s="4">
        <v>40673.335416666669</v>
      </c>
      <c r="B865" s="3">
        <v>227.2</v>
      </c>
      <c r="C865" s="82">
        <f t="shared" si="26"/>
        <v>568</v>
      </c>
      <c r="D865">
        <f t="shared" si="27"/>
        <v>397.6</v>
      </c>
      <c r="E865" s="3"/>
      <c r="F865" s="107"/>
      <c r="G865" s="3"/>
      <c r="I865" s="108"/>
    </row>
    <row r="866" spans="1:9">
      <c r="A866" s="4">
        <v>40673.345138888886</v>
      </c>
      <c r="B866" s="3">
        <v>230.1</v>
      </c>
      <c r="C866" s="82">
        <f t="shared" si="26"/>
        <v>575.25</v>
      </c>
      <c r="D866">
        <f t="shared" si="27"/>
        <v>402.67500000000001</v>
      </c>
      <c r="E866" s="3"/>
      <c r="F866" s="107"/>
      <c r="G866" s="3"/>
      <c r="I866" s="108"/>
    </row>
    <row r="867" spans="1:9">
      <c r="A867" s="4">
        <v>40673.356944444444</v>
      </c>
      <c r="B867" s="3">
        <v>227.2</v>
      </c>
      <c r="C867" s="82">
        <f t="shared" si="26"/>
        <v>568</v>
      </c>
      <c r="D867">
        <f t="shared" si="27"/>
        <v>397.6</v>
      </c>
      <c r="E867" s="3"/>
      <c r="F867" s="107"/>
      <c r="G867" s="3"/>
      <c r="I867" s="108"/>
    </row>
    <row r="868" spans="1:9">
      <c r="A868" s="4">
        <v>40673.367361111108</v>
      </c>
      <c r="B868" s="3">
        <v>227.2</v>
      </c>
      <c r="C868" s="82">
        <f t="shared" si="26"/>
        <v>568</v>
      </c>
      <c r="D868">
        <f t="shared" si="27"/>
        <v>397.6</v>
      </c>
      <c r="E868" s="3"/>
      <c r="F868" s="107"/>
      <c r="G868" s="3"/>
      <c r="I868" s="108"/>
    </row>
    <row r="869" spans="1:9">
      <c r="A869" s="4">
        <v>40673.378472222219</v>
      </c>
      <c r="B869" s="3">
        <v>227.2</v>
      </c>
      <c r="C869" s="82">
        <f t="shared" si="26"/>
        <v>568</v>
      </c>
      <c r="D869">
        <f t="shared" si="27"/>
        <v>397.6</v>
      </c>
      <c r="E869" s="3"/>
      <c r="F869" s="107"/>
      <c r="G869" s="3"/>
      <c r="I869" s="108"/>
    </row>
    <row r="870" spans="1:9">
      <c r="A870" s="4">
        <v>40673.390277777777</v>
      </c>
      <c r="B870" s="3">
        <v>227.2</v>
      </c>
      <c r="C870" s="82">
        <f t="shared" si="26"/>
        <v>568</v>
      </c>
      <c r="D870">
        <f t="shared" si="27"/>
        <v>397.6</v>
      </c>
      <c r="E870" s="3"/>
      <c r="F870" s="107"/>
      <c r="G870" s="3"/>
      <c r="I870" s="108"/>
    </row>
    <row r="871" spans="1:9">
      <c r="A871" s="4">
        <v>40673.397916666669</v>
      </c>
      <c r="B871" s="3">
        <v>227.2</v>
      </c>
      <c r="C871" s="82">
        <f t="shared" si="26"/>
        <v>568</v>
      </c>
      <c r="D871">
        <f t="shared" si="27"/>
        <v>397.6</v>
      </c>
      <c r="E871" s="3"/>
      <c r="F871" s="107"/>
      <c r="G871" s="3"/>
      <c r="I871" s="108"/>
    </row>
    <row r="872" spans="1:9">
      <c r="A872" s="4">
        <v>40673.409722222219</v>
      </c>
      <c r="B872" s="3">
        <v>224.2</v>
      </c>
      <c r="C872" s="82">
        <f t="shared" si="26"/>
        <v>560.5</v>
      </c>
      <c r="D872">
        <f t="shared" si="27"/>
        <v>392.35</v>
      </c>
      <c r="E872" s="3"/>
      <c r="F872" s="107"/>
      <c r="G872" s="3"/>
      <c r="I872" s="108"/>
    </row>
    <row r="873" spans="1:9">
      <c r="A873" s="4">
        <v>40673.419444444444</v>
      </c>
      <c r="B873" s="3">
        <v>224.2</v>
      </c>
      <c r="C873" s="82">
        <f t="shared" si="26"/>
        <v>560.5</v>
      </c>
      <c r="D873">
        <f t="shared" si="27"/>
        <v>392.35</v>
      </c>
      <c r="E873" s="3"/>
      <c r="F873" s="107"/>
      <c r="G873" s="3"/>
      <c r="I873" s="108"/>
    </row>
    <row r="874" spans="1:9">
      <c r="A874" s="4">
        <v>40673.42083333333</v>
      </c>
      <c r="C874" s="82">
        <f t="shared" si="26"/>
        <v>0</v>
      </c>
      <c r="D874">
        <f t="shared" si="27"/>
        <v>0</v>
      </c>
      <c r="E874" s="3"/>
      <c r="F874" s="107"/>
      <c r="G874" s="3"/>
      <c r="I874" s="108"/>
    </row>
    <row r="875" spans="1:9">
      <c r="A875" s="4">
        <v>40673.429861111108</v>
      </c>
      <c r="B875" s="3">
        <v>224.2</v>
      </c>
      <c r="C875" s="82">
        <f t="shared" si="26"/>
        <v>560.5</v>
      </c>
      <c r="D875">
        <f t="shared" si="27"/>
        <v>392.35</v>
      </c>
      <c r="E875" s="3"/>
      <c r="F875" s="107"/>
      <c r="G875" s="3"/>
      <c r="I875" s="108"/>
    </row>
    <row r="876" spans="1:9">
      <c r="A876" s="4">
        <v>40673.439583333333</v>
      </c>
      <c r="B876" s="3">
        <v>224.2</v>
      </c>
      <c r="C876" s="82">
        <f t="shared" si="26"/>
        <v>560.5</v>
      </c>
      <c r="D876">
        <f t="shared" si="27"/>
        <v>392.35</v>
      </c>
      <c r="E876" s="3"/>
      <c r="F876" s="107"/>
      <c r="G876" s="3"/>
      <c r="I876" s="108"/>
    </row>
    <row r="877" spans="1:9">
      <c r="A877" s="4">
        <v>40673.449999999997</v>
      </c>
      <c r="B877" s="3">
        <v>224.2</v>
      </c>
      <c r="C877" s="82">
        <f t="shared" si="26"/>
        <v>560.5</v>
      </c>
      <c r="D877">
        <f t="shared" si="27"/>
        <v>392.35</v>
      </c>
      <c r="E877" s="3"/>
      <c r="F877" s="107"/>
      <c r="G877" s="3"/>
      <c r="I877" s="108"/>
    </row>
    <row r="878" spans="1:9">
      <c r="A878" s="4">
        <v>40673.459027777775</v>
      </c>
      <c r="B878" s="3">
        <v>224.2</v>
      </c>
      <c r="C878" s="82">
        <f t="shared" si="26"/>
        <v>560.5</v>
      </c>
      <c r="D878">
        <f t="shared" si="27"/>
        <v>392.35</v>
      </c>
      <c r="E878" s="3"/>
      <c r="F878" s="107"/>
      <c r="G878" s="3"/>
      <c r="I878" s="108"/>
    </row>
    <row r="879" spans="1:9">
      <c r="A879" s="4">
        <v>40673.469444444447</v>
      </c>
      <c r="B879" s="3">
        <v>224.2</v>
      </c>
      <c r="C879" s="82">
        <f t="shared" si="26"/>
        <v>560.5</v>
      </c>
      <c r="D879">
        <f t="shared" si="27"/>
        <v>392.35</v>
      </c>
      <c r="E879" s="3"/>
      <c r="F879" s="107"/>
      <c r="G879" s="3"/>
      <c r="I879" s="108"/>
    </row>
    <row r="880" spans="1:9">
      <c r="A880" s="4">
        <v>40673.479861111111</v>
      </c>
      <c r="B880" s="3">
        <v>224.2</v>
      </c>
      <c r="C880" s="82">
        <f t="shared" si="26"/>
        <v>560.5</v>
      </c>
      <c r="D880">
        <f t="shared" si="27"/>
        <v>392.35</v>
      </c>
      <c r="E880" s="3"/>
      <c r="F880" s="107"/>
      <c r="G880" s="3"/>
      <c r="I880" s="108"/>
    </row>
    <row r="881" spans="1:9">
      <c r="A881" s="4">
        <v>40673.490277777775</v>
      </c>
      <c r="B881" s="3">
        <v>224.2</v>
      </c>
      <c r="C881" s="82">
        <f t="shared" si="26"/>
        <v>560.5</v>
      </c>
      <c r="D881">
        <f t="shared" si="27"/>
        <v>392.35</v>
      </c>
      <c r="E881" s="3"/>
      <c r="F881" s="107"/>
      <c r="G881" s="3"/>
      <c r="I881" s="108"/>
    </row>
    <row r="882" spans="1:9">
      <c r="A882" s="4">
        <v>40673.500694444447</v>
      </c>
      <c r="B882" s="3">
        <v>221.3</v>
      </c>
      <c r="C882" s="82">
        <f t="shared" si="26"/>
        <v>553.25</v>
      </c>
      <c r="D882">
        <f t="shared" si="27"/>
        <v>387.27499999999998</v>
      </c>
      <c r="E882" s="3"/>
      <c r="F882" s="107"/>
      <c r="G882" s="3"/>
      <c r="I882" s="108"/>
    </row>
    <row r="883" spans="1:9">
      <c r="A883" s="4">
        <v>40673.511111111111</v>
      </c>
      <c r="B883" s="3">
        <v>221.3</v>
      </c>
      <c r="C883" s="82">
        <f t="shared" si="26"/>
        <v>553.25</v>
      </c>
      <c r="D883">
        <f t="shared" si="27"/>
        <v>387.27499999999998</v>
      </c>
      <c r="E883" s="3"/>
      <c r="F883" s="107"/>
      <c r="G883" s="3"/>
      <c r="I883" s="108"/>
    </row>
    <row r="884" spans="1:9">
      <c r="A884" s="4">
        <v>40673.522916666669</v>
      </c>
      <c r="B884" s="3">
        <v>221.3</v>
      </c>
      <c r="C884" s="82">
        <f t="shared" si="26"/>
        <v>553.25</v>
      </c>
      <c r="D884">
        <f t="shared" si="27"/>
        <v>387.27499999999998</v>
      </c>
      <c r="E884" s="3"/>
      <c r="F884" s="107"/>
      <c r="G884" s="3"/>
      <c r="I884" s="108"/>
    </row>
    <row r="885" spans="1:9">
      <c r="A885" s="4">
        <v>40673.531944444447</v>
      </c>
      <c r="B885" s="3">
        <v>221.3</v>
      </c>
      <c r="C885" s="82">
        <f t="shared" si="26"/>
        <v>553.25</v>
      </c>
      <c r="D885">
        <f t="shared" si="27"/>
        <v>387.27499999999998</v>
      </c>
      <c r="E885" s="3"/>
      <c r="F885" s="107"/>
      <c r="G885" s="3"/>
      <c r="I885" s="108"/>
    </row>
    <row r="886" spans="1:9">
      <c r="A886" s="4">
        <v>40673.542361111111</v>
      </c>
      <c r="B886" s="3">
        <v>221.3</v>
      </c>
      <c r="C886" s="82">
        <f t="shared" si="26"/>
        <v>553.25</v>
      </c>
      <c r="D886">
        <f t="shared" si="27"/>
        <v>387.27499999999998</v>
      </c>
      <c r="E886" s="3"/>
      <c r="F886" s="107"/>
      <c r="G886" s="3"/>
      <c r="I886" s="108"/>
    </row>
    <row r="887" spans="1:9">
      <c r="A887" s="4">
        <v>40673.552777777775</v>
      </c>
      <c r="B887" s="3">
        <v>221.3</v>
      </c>
      <c r="C887" s="82">
        <f t="shared" si="26"/>
        <v>553.25</v>
      </c>
      <c r="D887">
        <f t="shared" si="27"/>
        <v>387.27499999999998</v>
      </c>
      <c r="E887" s="3"/>
      <c r="F887" s="107"/>
      <c r="G887" s="3"/>
      <c r="I887" s="108"/>
    </row>
    <row r="888" spans="1:9">
      <c r="A888" s="4">
        <v>40673.563194444447</v>
      </c>
      <c r="B888" s="3">
        <v>218.5</v>
      </c>
      <c r="C888" s="82">
        <f t="shared" si="26"/>
        <v>546.25</v>
      </c>
      <c r="D888">
        <f t="shared" si="27"/>
        <v>382.375</v>
      </c>
      <c r="E888" s="3"/>
      <c r="F888" s="107"/>
      <c r="G888" s="3"/>
      <c r="I888" s="108"/>
    </row>
    <row r="889" spans="1:9">
      <c r="A889" s="4">
        <v>40673.573611111111</v>
      </c>
      <c r="B889" s="3">
        <v>218.5</v>
      </c>
      <c r="C889" s="82">
        <f t="shared" si="26"/>
        <v>546.25</v>
      </c>
      <c r="D889">
        <f t="shared" si="27"/>
        <v>382.375</v>
      </c>
      <c r="E889" s="3"/>
      <c r="F889" s="107"/>
      <c r="G889" s="3"/>
      <c r="I889" s="108"/>
    </row>
    <row r="890" spans="1:9">
      <c r="A890" s="4">
        <v>40673.586111111108</v>
      </c>
      <c r="B890" s="3">
        <v>218.5</v>
      </c>
      <c r="C890" s="82">
        <f t="shared" si="26"/>
        <v>546.25</v>
      </c>
      <c r="D890">
        <f t="shared" si="27"/>
        <v>382.375</v>
      </c>
      <c r="E890" s="3"/>
      <c r="F890" s="107"/>
      <c r="G890" s="3"/>
      <c r="I890" s="108"/>
    </row>
    <row r="891" spans="1:9">
      <c r="A891" s="4">
        <v>40673.594444444447</v>
      </c>
      <c r="B891" s="3">
        <v>215.6</v>
      </c>
      <c r="C891" s="82">
        <f t="shared" si="26"/>
        <v>539</v>
      </c>
      <c r="D891">
        <f t="shared" si="27"/>
        <v>377.3</v>
      </c>
      <c r="E891" s="3"/>
      <c r="F891" s="107"/>
      <c r="G891" s="3"/>
      <c r="I891" s="108"/>
    </row>
    <row r="892" spans="1:9">
      <c r="A892" s="4">
        <v>40673.604861111111</v>
      </c>
      <c r="B892" s="3">
        <v>215.6</v>
      </c>
      <c r="C892" s="82">
        <f t="shared" si="26"/>
        <v>539</v>
      </c>
      <c r="D892">
        <f t="shared" si="27"/>
        <v>377.3</v>
      </c>
      <c r="E892" s="3"/>
      <c r="F892" s="107"/>
      <c r="G892" s="3"/>
      <c r="I892" s="108"/>
    </row>
    <row r="893" spans="1:9">
      <c r="A893" s="4">
        <v>40673.615277777775</v>
      </c>
      <c r="B893" s="3">
        <v>215.6</v>
      </c>
      <c r="C893" s="82">
        <f t="shared" si="26"/>
        <v>539</v>
      </c>
      <c r="D893">
        <f t="shared" si="27"/>
        <v>377.3</v>
      </c>
      <c r="E893" s="3"/>
      <c r="F893" s="107"/>
      <c r="G893" s="3"/>
      <c r="I893" s="108"/>
    </row>
    <row r="894" spans="1:9">
      <c r="A894" s="4">
        <v>40673.625694444447</v>
      </c>
      <c r="B894" s="3">
        <v>215.6</v>
      </c>
      <c r="C894" s="82">
        <f t="shared" si="26"/>
        <v>539</v>
      </c>
      <c r="D894">
        <f t="shared" si="27"/>
        <v>377.3</v>
      </c>
      <c r="E894" s="3"/>
      <c r="F894" s="107"/>
      <c r="G894" s="3"/>
      <c r="I894" s="108"/>
    </row>
    <row r="895" spans="1:9">
      <c r="A895" s="4">
        <v>40673.636111111111</v>
      </c>
      <c r="B895" s="3">
        <v>215.6</v>
      </c>
      <c r="C895" s="82">
        <f t="shared" si="26"/>
        <v>539</v>
      </c>
      <c r="D895">
        <f t="shared" si="27"/>
        <v>377.3</v>
      </c>
      <c r="E895" s="3"/>
      <c r="F895" s="107"/>
      <c r="G895" s="3"/>
      <c r="I895" s="108"/>
    </row>
    <row r="896" spans="1:9">
      <c r="A896" s="4">
        <v>40673.646527777775</v>
      </c>
      <c r="B896" s="3">
        <v>215.6</v>
      </c>
      <c r="C896" s="82">
        <f t="shared" si="26"/>
        <v>539</v>
      </c>
      <c r="D896">
        <f t="shared" si="27"/>
        <v>377.3</v>
      </c>
      <c r="E896" s="3"/>
      <c r="F896" s="107"/>
      <c r="G896" s="3"/>
      <c r="I896" s="108"/>
    </row>
    <row r="897" spans="1:9">
      <c r="A897" s="4">
        <v>40673.658333333333</v>
      </c>
      <c r="B897" s="3">
        <v>215.6</v>
      </c>
      <c r="C897" s="82">
        <f t="shared" si="26"/>
        <v>539</v>
      </c>
      <c r="D897">
        <f t="shared" si="27"/>
        <v>377.3</v>
      </c>
      <c r="E897" s="3"/>
      <c r="F897" s="107"/>
      <c r="G897" s="3"/>
      <c r="I897" s="108"/>
    </row>
    <row r="898" spans="1:9">
      <c r="A898" s="4">
        <v>40673.67083333333</v>
      </c>
      <c r="B898" s="3">
        <v>215.6</v>
      </c>
      <c r="C898" s="82">
        <f t="shared" si="26"/>
        <v>539</v>
      </c>
      <c r="D898">
        <f t="shared" si="27"/>
        <v>377.3</v>
      </c>
      <c r="E898" s="3"/>
      <c r="F898" s="107"/>
      <c r="G898" s="3"/>
      <c r="I898" s="108"/>
    </row>
    <row r="899" spans="1:9">
      <c r="A899" s="4">
        <v>40673.677777777775</v>
      </c>
      <c r="B899" s="3">
        <v>215.6</v>
      </c>
      <c r="C899" s="82">
        <f t="shared" si="26"/>
        <v>539</v>
      </c>
      <c r="D899">
        <f t="shared" si="27"/>
        <v>377.3</v>
      </c>
      <c r="E899" s="3"/>
      <c r="F899" s="107"/>
      <c r="G899" s="3"/>
      <c r="I899" s="108"/>
    </row>
    <row r="900" spans="1:9">
      <c r="A900" s="4">
        <v>40673.688194444447</v>
      </c>
      <c r="B900" s="3">
        <v>215.6</v>
      </c>
      <c r="C900" s="82">
        <f t="shared" si="26"/>
        <v>539</v>
      </c>
      <c r="D900">
        <f t="shared" si="27"/>
        <v>377.3</v>
      </c>
      <c r="E900" s="3"/>
      <c r="F900" s="107"/>
      <c r="G900" s="3"/>
      <c r="I900" s="108"/>
    </row>
    <row r="901" spans="1:9">
      <c r="A901" s="4">
        <v>40673.698611111111</v>
      </c>
      <c r="B901" s="3">
        <v>215.6</v>
      </c>
      <c r="C901" s="82">
        <f t="shared" ref="C901:C964" si="28">B901*2.5</f>
        <v>539</v>
      </c>
      <c r="D901">
        <f t="shared" ref="D901:D964" si="29">AVERAGE(B901:C901)</f>
        <v>377.3</v>
      </c>
      <c r="E901" s="3"/>
      <c r="F901" s="107"/>
      <c r="G901" s="3"/>
      <c r="I901" s="108"/>
    </row>
    <row r="902" spans="1:9">
      <c r="A902" s="4">
        <v>40673.709027777775</v>
      </c>
      <c r="B902" s="3">
        <v>215.6</v>
      </c>
      <c r="C902" s="82">
        <f t="shared" si="28"/>
        <v>539</v>
      </c>
      <c r="D902">
        <f t="shared" si="29"/>
        <v>377.3</v>
      </c>
      <c r="E902" s="3"/>
      <c r="F902" s="107"/>
      <c r="G902" s="3"/>
      <c r="I902" s="108"/>
    </row>
    <row r="903" spans="1:9">
      <c r="A903" s="4">
        <v>40673.719444444447</v>
      </c>
      <c r="B903" s="3">
        <v>218.5</v>
      </c>
      <c r="C903" s="82">
        <f t="shared" si="28"/>
        <v>546.25</v>
      </c>
      <c r="D903">
        <f t="shared" si="29"/>
        <v>382.375</v>
      </c>
      <c r="E903" s="3"/>
      <c r="F903" s="107"/>
      <c r="G903" s="3"/>
      <c r="I903" s="108"/>
    </row>
    <row r="904" spans="1:9">
      <c r="A904" s="4">
        <v>40673.731249999997</v>
      </c>
      <c r="B904" s="3">
        <v>218.5</v>
      </c>
      <c r="C904" s="82">
        <f t="shared" si="28"/>
        <v>546.25</v>
      </c>
      <c r="D904">
        <f t="shared" si="29"/>
        <v>382.375</v>
      </c>
      <c r="E904" s="3"/>
      <c r="F904" s="107"/>
      <c r="G904" s="3"/>
      <c r="I904" s="108"/>
    </row>
    <row r="905" spans="1:9">
      <c r="A905" s="4">
        <v>40673.743750000001</v>
      </c>
      <c r="B905" s="3">
        <v>218.5</v>
      </c>
      <c r="C905" s="82">
        <f t="shared" si="28"/>
        <v>546.25</v>
      </c>
      <c r="D905">
        <f t="shared" si="29"/>
        <v>382.375</v>
      </c>
      <c r="E905" s="3"/>
      <c r="F905" s="107"/>
      <c r="G905" s="3"/>
      <c r="I905" s="108"/>
    </row>
    <row r="906" spans="1:9">
      <c r="A906" s="4">
        <v>40673.751388888886</v>
      </c>
      <c r="B906" s="3">
        <v>221.3</v>
      </c>
      <c r="C906" s="82">
        <f t="shared" si="28"/>
        <v>553.25</v>
      </c>
      <c r="D906">
        <f t="shared" si="29"/>
        <v>387.27499999999998</v>
      </c>
      <c r="E906" s="3"/>
      <c r="F906" s="107"/>
      <c r="G906" s="3"/>
      <c r="I906" s="108"/>
    </row>
    <row r="907" spans="1:9">
      <c r="A907" s="4">
        <v>40673.761111111111</v>
      </c>
      <c r="B907" s="3">
        <v>221.3</v>
      </c>
      <c r="C907" s="82">
        <f t="shared" si="28"/>
        <v>553.25</v>
      </c>
      <c r="D907">
        <f t="shared" si="29"/>
        <v>387.27499999999998</v>
      </c>
      <c r="E907" s="3"/>
      <c r="F907" s="107"/>
      <c r="G907" s="3"/>
      <c r="I907" s="108"/>
    </row>
    <row r="908" spans="1:9">
      <c r="A908" s="4">
        <v>40673.771527777775</v>
      </c>
      <c r="B908" s="3">
        <v>221.3</v>
      </c>
      <c r="C908" s="82">
        <f t="shared" si="28"/>
        <v>553.25</v>
      </c>
      <c r="D908">
        <f t="shared" si="29"/>
        <v>387.27499999999998</v>
      </c>
      <c r="E908" s="3"/>
      <c r="F908" s="107"/>
      <c r="G908" s="3"/>
      <c r="I908" s="108"/>
    </row>
    <row r="909" spans="1:9">
      <c r="A909" s="4">
        <v>40673.781944444447</v>
      </c>
      <c r="B909" s="3">
        <v>221.3</v>
      </c>
      <c r="C909" s="82">
        <f t="shared" si="28"/>
        <v>553.25</v>
      </c>
      <c r="D909">
        <f t="shared" si="29"/>
        <v>387.27499999999998</v>
      </c>
      <c r="E909" s="3"/>
      <c r="F909" s="107"/>
      <c r="G909" s="3"/>
      <c r="I909" s="108"/>
    </row>
    <row r="910" spans="1:9">
      <c r="A910" s="4">
        <v>40673.792361111111</v>
      </c>
      <c r="B910" s="3">
        <v>224.2</v>
      </c>
      <c r="C910" s="82">
        <f t="shared" si="28"/>
        <v>560.5</v>
      </c>
      <c r="D910">
        <f t="shared" si="29"/>
        <v>392.35</v>
      </c>
      <c r="E910" s="3"/>
      <c r="F910" s="107"/>
      <c r="G910" s="3"/>
      <c r="I910" s="108"/>
    </row>
    <row r="911" spans="1:9">
      <c r="A911" s="4">
        <v>40673.806250000001</v>
      </c>
      <c r="B911" s="3">
        <v>224.2</v>
      </c>
      <c r="C911" s="82">
        <f t="shared" si="28"/>
        <v>560.5</v>
      </c>
      <c r="D911">
        <f t="shared" si="29"/>
        <v>392.35</v>
      </c>
      <c r="E911" s="3"/>
      <c r="F911" s="107"/>
      <c r="G911" s="3"/>
      <c r="I911" s="108"/>
    </row>
    <row r="912" spans="1:9">
      <c r="A912" s="4">
        <v>40673.824999999997</v>
      </c>
      <c r="B912" s="3">
        <v>227.2</v>
      </c>
      <c r="C912" s="82">
        <f t="shared" si="28"/>
        <v>568</v>
      </c>
      <c r="D912">
        <f t="shared" si="29"/>
        <v>397.6</v>
      </c>
      <c r="E912" s="3"/>
      <c r="F912" s="107"/>
      <c r="G912" s="3"/>
      <c r="I912" s="108"/>
    </row>
    <row r="913" spans="1:9">
      <c r="A913" s="4">
        <v>40673.852777777778</v>
      </c>
      <c r="B913" s="3">
        <v>230.1</v>
      </c>
      <c r="C913" s="82">
        <f t="shared" si="28"/>
        <v>575.25</v>
      </c>
      <c r="D913">
        <f t="shared" si="29"/>
        <v>402.67500000000001</v>
      </c>
      <c r="E913" s="3"/>
      <c r="F913" s="107"/>
      <c r="G913" s="3"/>
      <c r="I913" s="108"/>
    </row>
    <row r="914" spans="1:9">
      <c r="A914" s="4">
        <v>40673.866666666669</v>
      </c>
      <c r="B914" s="3">
        <v>230.1</v>
      </c>
      <c r="C914" s="82">
        <f t="shared" si="28"/>
        <v>575.25</v>
      </c>
      <c r="D914">
        <f t="shared" si="29"/>
        <v>402.67500000000001</v>
      </c>
      <c r="E914" s="3"/>
      <c r="F914" s="107"/>
      <c r="G914" s="3"/>
      <c r="I914" s="108"/>
    </row>
    <row r="915" spans="1:9">
      <c r="A915" s="4">
        <v>40673.867361111108</v>
      </c>
      <c r="B915" s="3">
        <v>230.1</v>
      </c>
      <c r="C915" s="82">
        <f t="shared" si="28"/>
        <v>575.25</v>
      </c>
      <c r="D915">
        <f t="shared" si="29"/>
        <v>402.67500000000001</v>
      </c>
      <c r="E915" s="3"/>
      <c r="F915" s="107"/>
      <c r="G915" s="3"/>
      <c r="I915" s="108"/>
    </row>
    <row r="916" spans="1:9">
      <c r="A916" s="4">
        <v>40673.94027777778</v>
      </c>
      <c r="B916" s="3">
        <v>233.1</v>
      </c>
      <c r="C916" s="82">
        <f t="shared" si="28"/>
        <v>582.75</v>
      </c>
      <c r="D916">
        <f t="shared" si="29"/>
        <v>407.92500000000001</v>
      </c>
      <c r="E916" s="3"/>
      <c r="F916" s="107"/>
      <c r="G916" s="3"/>
      <c r="I916" s="108"/>
    </row>
    <row r="917" spans="1:9">
      <c r="A917" s="4">
        <v>40673.940972222219</v>
      </c>
      <c r="B917" s="3">
        <v>236.1</v>
      </c>
      <c r="C917" s="82">
        <f t="shared" si="28"/>
        <v>590.25</v>
      </c>
      <c r="D917">
        <f t="shared" si="29"/>
        <v>413.17500000000001</v>
      </c>
      <c r="E917" s="3"/>
      <c r="F917" s="107"/>
      <c r="G917" s="3"/>
      <c r="I917" s="108"/>
    </row>
    <row r="918" spans="1:9">
      <c r="A918" s="4">
        <v>40673.941666666666</v>
      </c>
      <c r="B918" s="3">
        <v>236.1</v>
      </c>
      <c r="C918" s="82">
        <f t="shared" si="28"/>
        <v>590.25</v>
      </c>
      <c r="D918">
        <f t="shared" si="29"/>
        <v>413.17500000000001</v>
      </c>
      <c r="E918" s="3"/>
      <c r="F918" s="107"/>
      <c r="G918" s="3"/>
      <c r="I918" s="108"/>
    </row>
    <row r="919" spans="1:9">
      <c r="A919" s="4">
        <v>40673.954861111109</v>
      </c>
      <c r="B919" s="3">
        <v>236.1</v>
      </c>
      <c r="C919" s="82">
        <f t="shared" si="28"/>
        <v>590.25</v>
      </c>
      <c r="D919">
        <f t="shared" si="29"/>
        <v>413.17500000000001</v>
      </c>
      <c r="E919" s="3"/>
      <c r="F919" s="107"/>
      <c r="G919" s="3"/>
      <c r="I919" s="108"/>
    </row>
    <row r="920" spans="1:9">
      <c r="A920" s="4">
        <v>40673.959027777775</v>
      </c>
      <c r="B920" s="3">
        <v>236.1</v>
      </c>
      <c r="C920" s="82">
        <f t="shared" si="28"/>
        <v>590.25</v>
      </c>
      <c r="D920">
        <f t="shared" si="29"/>
        <v>413.17500000000001</v>
      </c>
      <c r="E920" s="3"/>
      <c r="F920" s="107"/>
      <c r="G920" s="3"/>
      <c r="I920" s="108"/>
    </row>
    <row r="921" spans="1:9">
      <c r="A921" s="4">
        <v>40673.974305555559</v>
      </c>
      <c r="B921" s="3">
        <v>236.1</v>
      </c>
      <c r="C921" s="82">
        <f t="shared" si="28"/>
        <v>590.25</v>
      </c>
      <c r="D921">
        <f t="shared" si="29"/>
        <v>413.17500000000001</v>
      </c>
      <c r="E921" s="3"/>
      <c r="F921" s="107"/>
      <c r="G921" s="3"/>
      <c r="I921" s="108"/>
    </row>
    <row r="922" spans="1:9">
      <c r="A922" s="4">
        <v>40673.984027777777</v>
      </c>
      <c r="B922" s="3">
        <v>236.1</v>
      </c>
      <c r="C922" s="82">
        <f t="shared" si="28"/>
        <v>590.25</v>
      </c>
      <c r="D922">
        <f t="shared" si="29"/>
        <v>413.17500000000001</v>
      </c>
      <c r="E922" s="3"/>
      <c r="F922" s="107"/>
      <c r="G922" s="3"/>
      <c r="I922" s="108"/>
    </row>
    <row r="923" spans="1:9">
      <c r="A923" s="4">
        <v>40673.990277777775</v>
      </c>
      <c r="B923" s="3">
        <v>236.1</v>
      </c>
      <c r="C923" s="82">
        <f t="shared" si="28"/>
        <v>590.25</v>
      </c>
      <c r="D923">
        <f t="shared" si="29"/>
        <v>413.17500000000001</v>
      </c>
      <c r="E923" s="3"/>
      <c r="F923" s="107"/>
      <c r="G923" s="3"/>
      <c r="I923" s="108"/>
    </row>
    <row r="924" spans="1:9">
      <c r="A924" s="4">
        <v>40674.004166666666</v>
      </c>
      <c r="B924" s="3">
        <v>236.1</v>
      </c>
      <c r="C924" s="82">
        <f t="shared" si="28"/>
        <v>590.25</v>
      </c>
      <c r="D924">
        <f t="shared" si="29"/>
        <v>413.17500000000001</v>
      </c>
      <c r="E924" s="3"/>
      <c r="F924" s="107"/>
      <c r="G924" s="3"/>
      <c r="I924" s="108"/>
    </row>
    <row r="925" spans="1:9">
      <c r="A925" s="4">
        <v>40674.019444444442</v>
      </c>
      <c r="B925" s="3">
        <v>236.1</v>
      </c>
      <c r="C925" s="82">
        <f t="shared" si="28"/>
        <v>590.25</v>
      </c>
      <c r="D925">
        <f t="shared" si="29"/>
        <v>413.17500000000001</v>
      </c>
      <c r="E925" s="3"/>
      <c r="F925" s="107"/>
      <c r="G925" s="3"/>
      <c r="I925" s="108"/>
    </row>
    <row r="926" spans="1:9">
      <c r="A926" s="4">
        <v>40674.03125</v>
      </c>
      <c r="B926" s="3">
        <v>239.1</v>
      </c>
      <c r="C926" s="82">
        <f t="shared" si="28"/>
        <v>597.75</v>
      </c>
      <c r="D926">
        <f t="shared" si="29"/>
        <v>418.42500000000001</v>
      </c>
      <c r="E926" s="3"/>
      <c r="F926" s="107"/>
      <c r="G926" s="3"/>
      <c r="I926" s="108"/>
    </row>
    <row r="927" spans="1:9">
      <c r="A927" s="4">
        <v>40674.031944444447</v>
      </c>
      <c r="B927" s="3">
        <v>239.1</v>
      </c>
      <c r="C927" s="82">
        <f t="shared" si="28"/>
        <v>597.75</v>
      </c>
      <c r="D927">
        <f t="shared" si="29"/>
        <v>418.42500000000001</v>
      </c>
      <c r="E927" s="3"/>
      <c r="F927" s="107"/>
      <c r="G927" s="3"/>
      <c r="I927" s="108"/>
    </row>
    <row r="928" spans="1:9">
      <c r="A928" s="4">
        <v>40674.043749999997</v>
      </c>
      <c r="B928" s="3">
        <v>236.1</v>
      </c>
      <c r="C928" s="82">
        <f t="shared" si="28"/>
        <v>590.25</v>
      </c>
      <c r="D928">
        <f t="shared" si="29"/>
        <v>413.17500000000001</v>
      </c>
      <c r="E928" s="3"/>
      <c r="F928" s="107"/>
      <c r="G928" s="3"/>
      <c r="I928" s="108"/>
    </row>
    <row r="929" spans="1:9">
      <c r="A929" s="4">
        <v>40674.0625</v>
      </c>
      <c r="B929" s="3">
        <v>239.1</v>
      </c>
      <c r="C929" s="82">
        <f t="shared" si="28"/>
        <v>597.75</v>
      </c>
      <c r="D929">
        <f t="shared" si="29"/>
        <v>418.42500000000001</v>
      </c>
      <c r="E929" s="3"/>
      <c r="F929" s="107"/>
      <c r="G929" s="3"/>
      <c r="I929" s="108"/>
    </row>
    <row r="930" spans="1:9">
      <c r="A930" s="4">
        <v>40674.074305555558</v>
      </c>
      <c r="B930" s="3">
        <v>239.1</v>
      </c>
      <c r="C930" s="82">
        <f t="shared" si="28"/>
        <v>597.75</v>
      </c>
      <c r="D930">
        <f t="shared" si="29"/>
        <v>418.42500000000001</v>
      </c>
      <c r="E930" s="3"/>
      <c r="F930" s="107"/>
      <c r="G930" s="3"/>
      <c r="I930" s="108"/>
    </row>
    <row r="931" spans="1:9">
      <c r="A931" s="4">
        <v>40674.074999999997</v>
      </c>
      <c r="B931" s="3">
        <v>239.1</v>
      </c>
      <c r="C931" s="82">
        <f t="shared" si="28"/>
        <v>597.75</v>
      </c>
      <c r="D931">
        <f t="shared" si="29"/>
        <v>418.42500000000001</v>
      </c>
      <c r="E931" s="3"/>
      <c r="F931" s="107"/>
      <c r="G931" s="3"/>
      <c r="I931" s="108"/>
    </row>
    <row r="932" spans="1:9">
      <c r="A932" s="4">
        <v>40674.092361111114</v>
      </c>
      <c r="B932" s="3">
        <v>236.1</v>
      </c>
      <c r="C932" s="82">
        <f t="shared" si="28"/>
        <v>590.25</v>
      </c>
      <c r="D932">
        <f t="shared" si="29"/>
        <v>413.17500000000001</v>
      </c>
      <c r="E932" s="3"/>
      <c r="F932" s="107"/>
      <c r="G932" s="3"/>
      <c r="I932" s="108"/>
    </row>
    <row r="933" spans="1:9">
      <c r="A933" s="4">
        <v>40674.104166666664</v>
      </c>
      <c r="B933" s="3">
        <v>239.1</v>
      </c>
      <c r="C933" s="82">
        <f t="shared" si="28"/>
        <v>597.75</v>
      </c>
      <c r="D933">
        <f t="shared" si="29"/>
        <v>418.42500000000001</v>
      </c>
      <c r="E933" s="3"/>
      <c r="F933" s="107"/>
      <c r="G933" s="3"/>
      <c r="I933" s="108"/>
    </row>
    <row r="934" spans="1:9">
      <c r="A934" s="4">
        <v>40674.104861111111</v>
      </c>
      <c r="B934" s="3">
        <v>236.1</v>
      </c>
      <c r="C934" s="82">
        <f t="shared" si="28"/>
        <v>590.25</v>
      </c>
      <c r="D934">
        <f t="shared" si="29"/>
        <v>413.17500000000001</v>
      </c>
      <c r="E934" s="3"/>
      <c r="F934" s="107"/>
      <c r="G934" s="3"/>
      <c r="I934" s="108"/>
    </row>
    <row r="935" spans="1:9">
      <c r="A935" s="4">
        <v>40674.121527777781</v>
      </c>
      <c r="B935" s="3">
        <v>236.1</v>
      </c>
      <c r="C935" s="82">
        <f t="shared" si="28"/>
        <v>590.25</v>
      </c>
      <c r="D935">
        <f t="shared" si="29"/>
        <v>413.17500000000001</v>
      </c>
      <c r="E935" s="3"/>
      <c r="F935" s="107"/>
      <c r="G935" s="3"/>
      <c r="I935" s="108"/>
    </row>
    <row r="936" spans="1:9">
      <c r="A936" s="4">
        <v>40674.135416666664</v>
      </c>
      <c r="B936" s="3">
        <v>236.1</v>
      </c>
      <c r="C936" s="82">
        <f t="shared" si="28"/>
        <v>590.25</v>
      </c>
      <c r="D936">
        <f t="shared" si="29"/>
        <v>413.17500000000001</v>
      </c>
      <c r="E936" s="3"/>
      <c r="F936" s="107"/>
      <c r="G936" s="3"/>
      <c r="I936" s="108"/>
    </row>
    <row r="937" spans="1:9">
      <c r="A937" s="4">
        <v>40674.136111111111</v>
      </c>
      <c r="B937" s="3">
        <v>236.1</v>
      </c>
      <c r="C937" s="82">
        <f t="shared" si="28"/>
        <v>590.25</v>
      </c>
      <c r="D937">
        <f t="shared" si="29"/>
        <v>413.17500000000001</v>
      </c>
      <c r="E937" s="3"/>
      <c r="F937" s="107"/>
      <c r="G937" s="3"/>
      <c r="I937" s="108"/>
    </row>
    <row r="938" spans="1:9">
      <c r="A938" s="4">
        <v>40674.150694444441</v>
      </c>
      <c r="B938" s="3">
        <v>236.1</v>
      </c>
      <c r="C938" s="82">
        <f t="shared" si="28"/>
        <v>590.25</v>
      </c>
      <c r="D938">
        <f t="shared" si="29"/>
        <v>413.17500000000001</v>
      </c>
      <c r="E938" s="3"/>
      <c r="F938" s="107"/>
      <c r="G938" s="3"/>
      <c r="I938" s="108"/>
    </row>
    <row r="939" spans="1:9">
      <c r="A939" s="4">
        <v>40674.163194444445</v>
      </c>
      <c r="B939" s="3">
        <v>236.1</v>
      </c>
      <c r="C939" s="82">
        <f t="shared" si="28"/>
        <v>590.25</v>
      </c>
      <c r="D939">
        <f t="shared" si="29"/>
        <v>413.17500000000001</v>
      </c>
      <c r="E939" s="3"/>
      <c r="F939" s="107"/>
      <c r="G939" s="3"/>
      <c r="I939" s="108"/>
    </row>
    <row r="940" spans="1:9">
      <c r="A940" s="4">
        <v>40674.167361111111</v>
      </c>
      <c r="B940" s="3">
        <v>236.1</v>
      </c>
      <c r="C940" s="82">
        <f t="shared" si="28"/>
        <v>590.25</v>
      </c>
      <c r="D940">
        <f t="shared" si="29"/>
        <v>413.17500000000001</v>
      </c>
      <c r="E940" s="3"/>
      <c r="F940" s="107"/>
      <c r="G940" s="3"/>
      <c r="I940" s="108"/>
    </row>
    <row r="941" spans="1:9">
      <c r="A941" s="4">
        <v>40674.17291666667</v>
      </c>
      <c r="C941" s="82">
        <f t="shared" si="28"/>
        <v>0</v>
      </c>
      <c r="D941">
        <f t="shared" si="29"/>
        <v>0</v>
      </c>
      <c r="E941" s="3"/>
      <c r="F941" s="107"/>
      <c r="G941" s="3"/>
      <c r="I941" s="108"/>
    </row>
    <row r="942" spans="1:9">
      <c r="A942" s="4">
        <v>40674.178472222222</v>
      </c>
      <c r="B942" s="3">
        <v>236.1</v>
      </c>
      <c r="C942" s="82">
        <f t="shared" si="28"/>
        <v>590.25</v>
      </c>
      <c r="D942">
        <f t="shared" si="29"/>
        <v>413.17500000000001</v>
      </c>
      <c r="E942" s="3"/>
      <c r="F942" s="107"/>
      <c r="G942" s="3"/>
      <c r="I942" s="108"/>
    </row>
    <row r="943" spans="1:9">
      <c r="A943" s="4">
        <v>40674.195138888892</v>
      </c>
      <c r="B943" s="3">
        <v>233.1</v>
      </c>
      <c r="C943" s="82">
        <f t="shared" si="28"/>
        <v>582.75</v>
      </c>
      <c r="D943">
        <f t="shared" si="29"/>
        <v>407.92500000000001</v>
      </c>
      <c r="E943" s="3"/>
      <c r="F943" s="107"/>
      <c r="G943" s="3"/>
      <c r="I943" s="108"/>
    </row>
    <row r="944" spans="1:9">
      <c r="A944" s="4">
        <v>40674.206250000003</v>
      </c>
      <c r="B944" s="3">
        <v>233.1</v>
      </c>
      <c r="C944" s="82">
        <f t="shared" si="28"/>
        <v>582.75</v>
      </c>
      <c r="D944">
        <f t="shared" si="29"/>
        <v>407.92500000000001</v>
      </c>
      <c r="E944" s="3"/>
      <c r="F944" s="107"/>
      <c r="G944" s="3"/>
      <c r="I944" s="108"/>
    </row>
    <row r="945" spans="1:9">
      <c r="A945" s="4">
        <v>40674.210416666669</v>
      </c>
      <c r="B945" s="3">
        <v>233.1</v>
      </c>
      <c r="C945" s="82">
        <f t="shared" si="28"/>
        <v>582.75</v>
      </c>
      <c r="D945">
        <f t="shared" si="29"/>
        <v>407.92500000000001</v>
      </c>
      <c r="E945" s="3"/>
      <c r="F945" s="107"/>
      <c r="G945" s="3"/>
      <c r="I945" s="108"/>
    </row>
    <row r="946" spans="1:9">
      <c r="A946" s="4">
        <v>40674.223611111112</v>
      </c>
      <c r="B946" s="3">
        <v>233.1</v>
      </c>
      <c r="C946" s="82">
        <f t="shared" si="28"/>
        <v>582.75</v>
      </c>
      <c r="D946">
        <f t="shared" si="29"/>
        <v>407.92500000000001</v>
      </c>
      <c r="E946" s="3"/>
      <c r="F946" s="107"/>
      <c r="G946" s="3"/>
      <c r="I946" s="108"/>
    </row>
    <row r="947" spans="1:9">
      <c r="A947" s="4">
        <v>40674.229861111111</v>
      </c>
      <c r="B947" s="3">
        <v>233.1</v>
      </c>
      <c r="C947" s="82">
        <f t="shared" si="28"/>
        <v>582.75</v>
      </c>
      <c r="D947">
        <f t="shared" si="29"/>
        <v>407.92500000000001</v>
      </c>
      <c r="E947" s="3"/>
      <c r="F947" s="107"/>
      <c r="G947" s="3"/>
      <c r="I947" s="108"/>
    </row>
    <row r="948" spans="1:9">
      <c r="A948" s="4">
        <v>40674.240277777775</v>
      </c>
      <c r="B948" s="3">
        <v>230.1</v>
      </c>
      <c r="C948" s="82">
        <f t="shared" si="28"/>
        <v>575.25</v>
      </c>
      <c r="D948">
        <f t="shared" si="29"/>
        <v>402.67500000000001</v>
      </c>
      <c r="E948" s="3"/>
      <c r="F948" s="107"/>
      <c r="G948" s="3"/>
      <c r="I948" s="108"/>
    </row>
    <row r="949" spans="1:9">
      <c r="A949" s="4">
        <v>40674.250694444447</v>
      </c>
      <c r="B949" s="3">
        <v>233.1</v>
      </c>
      <c r="C949" s="82">
        <f t="shared" si="28"/>
        <v>582.75</v>
      </c>
      <c r="D949">
        <f t="shared" si="29"/>
        <v>407.92500000000001</v>
      </c>
      <c r="E949" s="3"/>
      <c r="F949" s="107"/>
      <c r="G949" s="3"/>
      <c r="I949" s="108"/>
    </row>
    <row r="950" spans="1:9">
      <c r="A950" s="4">
        <v>40674.261111111111</v>
      </c>
      <c r="B950" s="3">
        <v>230.1</v>
      </c>
      <c r="C950" s="82">
        <f t="shared" si="28"/>
        <v>575.25</v>
      </c>
      <c r="D950">
        <f t="shared" si="29"/>
        <v>402.67500000000001</v>
      </c>
      <c r="E950" s="3"/>
      <c r="F950" s="107"/>
      <c r="G950" s="3"/>
      <c r="I950" s="108"/>
    </row>
    <row r="951" spans="1:9">
      <c r="A951" s="4">
        <v>40674.272222222222</v>
      </c>
      <c r="B951" s="3">
        <v>233.1</v>
      </c>
      <c r="C951" s="82">
        <f t="shared" si="28"/>
        <v>582.75</v>
      </c>
      <c r="D951">
        <f t="shared" si="29"/>
        <v>407.92500000000001</v>
      </c>
      <c r="E951" s="3"/>
      <c r="F951" s="107"/>
      <c r="G951" s="3"/>
      <c r="I951" s="108"/>
    </row>
    <row r="952" spans="1:9">
      <c r="A952" s="4">
        <v>40674.281944444447</v>
      </c>
      <c r="B952" s="3">
        <v>230.1</v>
      </c>
      <c r="C952" s="82">
        <f t="shared" si="28"/>
        <v>575.25</v>
      </c>
      <c r="D952">
        <f t="shared" si="29"/>
        <v>402.67500000000001</v>
      </c>
      <c r="E952" s="3"/>
      <c r="F952" s="107"/>
      <c r="G952" s="3"/>
      <c r="I952" s="108"/>
    </row>
    <row r="953" spans="1:9">
      <c r="A953" s="4">
        <v>40674.293749999997</v>
      </c>
      <c r="B953" s="3">
        <v>230.1</v>
      </c>
      <c r="C953" s="82">
        <f t="shared" si="28"/>
        <v>575.25</v>
      </c>
      <c r="D953">
        <f t="shared" si="29"/>
        <v>402.67500000000001</v>
      </c>
      <c r="E953" s="3"/>
      <c r="F953" s="107"/>
      <c r="G953" s="3"/>
      <c r="I953" s="108"/>
    </row>
    <row r="954" spans="1:9">
      <c r="A954" s="4">
        <v>40674.302777777775</v>
      </c>
      <c r="B954" s="3">
        <v>230.1</v>
      </c>
      <c r="C954" s="82">
        <f t="shared" si="28"/>
        <v>575.25</v>
      </c>
      <c r="D954">
        <f t="shared" si="29"/>
        <v>402.67500000000001</v>
      </c>
      <c r="E954" s="3"/>
      <c r="F954" s="107"/>
      <c r="G954" s="3"/>
      <c r="I954" s="108"/>
    </row>
    <row r="955" spans="1:9">
      <c r="A955" s="4">
        <v>40674.313194444447</v>
      </c>
      <c r="B955" s="3">
        <v>230.1</v>
      </c>
      <c r="C955" s="82">
        <f t="shared" si="28"/>
        <v>575.25</v>
      </c>
      <c r="D955">
        <f t="shared" si="29"/>
        <v>402.67500000000001</v>
      </c>
      <c r="E955" s="3"/>
      <c r="F955" s="107"/>
      <c r="G955" s="3"/>
      <c r="I955" s="108"/>
    </row>
    <row r="956" spans="1:9">
      <c r="A956" s="4">
        <v>40674.324305555558</v>
      </c>
      <c r="B956" s="3">
        <v>230.1</v>
      </c>
      <c r="C956" s="82">
        <f t="shared" si="28"/>
        <v>575.25</v>
      </c>
      <c r="D956">
        <f t="shared" si="29"/>
        <v>402.67500000000001</v>
      </c>
      <c r="E956" s="3"/>
      <c r="F956" s="107"/>
      <c r="G956" s="3"/>
      <c r="I956" s="108"/>
    </row>
    <row r="957" spans="1:9">
      <c r="A957" s="4">
        <v>40674.335416666669</v>
      </c>
      <c r="B957" s="3">
        <v>227.2</v>
      </c>
      <c r="C957" s="82">
        <f t="shared" si="28"/>
        <v>568</v>
      </c>
      <c r="D957">
        <f t="shared" si="29"/>
        <v>397.6</v>
      </c>
      <c r="E957" s="3"/>
      <c r="F957" s="107"/>
      <c r="G957" s="3"/>
      <c r="I957" s="108"/>
    </row>
    <row r="958" spans="1:9">
      <c r="A958" s="4">
        <v>40674.34652777778</v>
      </c>
      <c r="B958" s="3">
        <v>227.2</v>
      </c>
      <c r="C958" s="82">
        <f t="shared" si="28"/>
        <v>568</v>
      </c>
      <c r="D958">
        <f t="shared" si="29"/>
        <v>397.6</v>
      </c>
      <c r="E958" s="3"/>
      <c r="F958" s="107"/>
      <c r="G958" s="3"/>
      <c r="I958" s="108"/>
    </row>
    <row r="959" spans="1:9">
      <c r="A959" s="4">
        <v>40674.357638888891</v>
      </c>
      <c r="B959" s="3">
        <v>227.2</v>
      </c>
      <c r="C959" s="82">
        <f t="shared" si="28"/>
        <v>568</v>
      </c>
      <c r="D959">
        <f t="shared" si="29"/>
        <v>397.6</v>
      </c>
      <c r="E959" s="3"/>
      <c r="F959" s="107"/>
      <c r="G959" s="3"/>
      <c r="I959" s="108"/>
    </row>
    <row r="960" spans="1:9">
      <c r="A960" s="4">
        <v>40674.368055555555</v>
      </c>
      <c r="B960" s="3">
        <v>227.2</v>
      </c>
      <c r="C960" s="82">
        <f t="shared" si="28"/>
        <v>568</v>
      </c>
      <c r="D960">
        <f t="shared" si="29"/>
        <v>397.6</v>
      </c>
      <c r="E960" s="3"/>
      <c r="F960" s="107"/>
      <c r="G960" s="3"/>
      <c r="I960" s="108"/>
    </row>
    <row r="961" spans="1:9">
      <c r="A961" s="4">
        <v>40674.377083333333</v>
      </c>
      <c r="B961" s="3">
        <v>227.2</v>
      </c>
      <c r="C961" s="82">
        <f t="shared" si="28"/>
        <v>568</v>
      </c>
      <c r="D961">
        <f t="shared" si="29"/>
        <v>397.6</v>
      </c>
      <c r="E961" s="3"/>
      <c r="F961" s="107"/>
      <c r="G961" s="3"/>
      <c r="I961" s="108"/>
    </row>
    <row r="962" spans="1:9">
      <c r="A962" s="4">
        <v>40674.388194444444</v>
      </c>
      <c r="B962" s="3">
        <v>230.1</v>
      </c>
      <c r="C962" s="82">
        <f t="shared" si="28"/>
        <v>575.25</v>
      </c>
      <c r="D962">
        <f t="shared" si="29"/>
        <v>402.67500000000001</v>
      </c>
      <c r="E962" s="3"/>
      <c r="F962" s="107"/>
      <c r="G962" s="3"/>
      <c r="I962" s="108"/>
    </row>
    <row r="963" spans="1:9">
      <c r="A963" s="4">
        <v>40674.397916666669</v>
      </c>
      <c r="B963" s="3">
        <v>227.2</v>
      </c>
      <c r="C963" s="82">
        <f t="shared" si="28"/>
        <v>568</v>
      </c>
      <c r="D963">
        <f t="shared" si="29"/>
        <v>397.6</v>
      </c>
      <c r="E963" s="3"/>
      <c r="F963" s="107"/>
      <c r="G963" s="3"/>
      <c r="I963" s="108"/>
    </row>
    <row r="964" spans="1:9">
      <c r="A964" s="4">
        <v>40674.406944444447</v>
      </c>
      <c r="B964" s="3">
        <v>227.2</v>
      </c>
      <c r="C964" s="82">
        <f t="shared" si="28"/>
        <v>568</v>
      </c>
      <c r="D964">
        <f t="shared" si="29"/>
        <v>397.6</v>
      </c>
      <c r="E964" s="3"/>
      <c r="F964" s="107"/>
      <c r="G964" s="3"/>
      <c r="I964" s="108"/>
    </row>
    <row r="965" spans="1:9">
      <c r="A965" s="4">
        <v>40674.417361111111</v>
      </c>
      <c r="B965" s="3">
        <v>224.2</v>
      </c>
      <c r="C965" s="82">
        <f t="shared" ref="C965:C1028" si="30">B965*2.5</f>
        <v>560.5</v>
      </c>
      <c r="D965">
        <f t="shared" ref="D965:D1028" si="31">AVERAGE(B965:C965)</f>
        <v>392.35</v>
      </c>
      <c r="E965" s="3"/>
      <c r="F965" s="107"/>
      <c r="G965" s="3"/>
      <c r="I965" s="108"/>
    </row>
    <row r="966" spans="1:9">
      <c r="A966" s="4">
        <v>40674.42083333333</v>
      </c>
      <c r="C966" s="82">
        <f t="shared" si="30"/>
        <v>0</v>
      </c>
      <c r="D966">
        <f t="shared" si="31"/>
        <v>0</v>
      </c>
      <c r="E966" s="3"/>
      <c r="F966" s="107"/>
      <c r="G966" s="3"/>
      <c r="I966" s="108"/>
    </row>
    <row r="967" spans="1:9">
      <c r="A967" s="4">
        <v>40674.427777777775</v>
      </c>
      <c r="B967" s="3">
        <v>224.2</v>
      </c>
      <c r="C967" s="82">
        <f t="shared" si="30"/>
        <v>560.5</v>
      </c>
      <c r="D967">
        <f t="shared" si="31"/>
        <v>392.35</v>
      </c>
      <c r="E967" s="3"/>
      <c r="F967" s="107"/>
      <c r="G967" s="3"/>
      <c r="I967" s="108"/>
    </row>
    <row r="968" spans="1:9">
      <c r="A968" s="4">
        <v>40674.438194444447</v>
      </c>
      <c r="B968" s="3">
        <v>224.2</v>
      </c>
      <c r="C968" s="82">
        <f t="shared" si="30"/>
        <v>560.5</v>
      </c>
      <c r="D968">
        <f t="shared" si="31"/>
        <v>392.35</v>
      </c>
      <c r="E968" s="3"/>
      <c r="F968" s="107"/>
      <c r="G968" s="3"/>
      <c r="I968" s="108"/>
    </row>
    <row r="969" spans="1:9">
      <c r="A969" s="4">
        <v>40674.450694444444</v>
      </c>
      <c r="B969" s="3">
        <v>224.2</v>
      </c>
      <c r="C969" s="82">
        <f t="shared" si="30"/>
        <v>560.5</v>
      </c>
      <c r="D969">
        <f t="shared" si="31"/>
        <v>392.35</v>
      </c>
      <c r="E969" s="3"/>
      <c r="F969" s="107"/>
      <c r="G969" s="3"/>
      <c r="I969" s="108"/>
    </row>
    <row r="970" spans="1:9">
      <c r="A970" s="4">
        <v>40674.461111111108</v>
      </c>
      <c r="B970" s="3">
        <v>224.2</v>
      </c>
      <c r="C970" s="82">
        <f t="shared" si="30"/>
        <v>560.5</v>
      </c>
      <c r="D970">
        <f t="shared" si="31"/>
        <v>392.35</v>
      </c>
      <c r="E970" s="3"/>
      <c r="F970" s="107"/>
      <c r="G970" s="3"/>
      <c r="I970" s="108"/>
    </row>
    <row r="971" spans="1:9">
      <c r="A971" s="4">
        <v>40674.469444444447</v>
      </c>
      <c r="B971" s="3">
        <v>224.2</v>
      </c>
      <c r="C971" s="82">
        <f t="shared" si="30"/>
        <v>560.5</v>
      </c>
      <c r="D971">
        <f t="shared" si="31"/>
        <v>392.35</v>
      </c>
      <c r="E971" s="3"/>
      <c r="F971" s="107"/>
      <c r="G971" s="3"/>
      <c r="I971" s="108"/>
    </row>
    <row r="972" spans="1:9">
      <c r="A972" s="4">
        <v>40674.479861111111</v>
      </c>
      <c r="B972" s="3">
        <v>221.3</v>
      </c>
      <c r="C972" s="82">
        <f t="shared" si="30"/>
        <v>553.25</v>
      </c>
      <c r="D972">
        <f t="shared" si="31"/>
        <v>387.27499999999998</v>
      </c>
      <c r="E972" s="3"/>
      <c r="F972" s="107"/>
      <c r="G972" s="3"/>
      <c r="I972" s="108"/>
    </row>
    <row r="973" spans="1:9">
      <c r="A973" s="4">
        <v>40674.490277777775</v>
      </c>
      <c r="B973" s="3">
        <v>221.3</v>
      </c>
      <c r="C973" s="82">
        <f t="shared" si="30"/>
        <v>553.25</v>
      </c>
      <c r="D973">
        <f t="shared" si="31"/>
        <v>387.27499999999998</v>
      </c>
      <c r="E973" s="3"/>
      <c r="F973" s="107"/>
      <c r="G973" s="3"/>
      <c r="I973" s="108"/>
    </row>
    <row r="974" spans="1:9">
      <c r="A974" s="4">
        <v>40674.500694444447</v>
      </c>
      <c r="B974" s="3">
        <v>221.3</v>
      </c>
      <c r="C974" s="82">
        <f t="shared" si="30"/>
        <v>553.25</v>
      </c>
      <c r="D974">
        <f t="shared" si="31"/>
        <v>387.27499999999998</v>
      </c>
      <c r="E974" s="3"/>
      <c r="F974" s="107"/>
      <c r="G974" s="3"/>
      <c r="I974" s="108"/>
    </row>
    <row r="975" spans="1:9">
      <c r="A975" s="4">
        <v>40674.511111111111</v>
      </c>
      <c r="B975" s="3">
        <v>221.3</v>
      </c>
      <c r="C975" s="82">
        <f t="shared" si="30"/>
        <v>553.25</v>
      </c>
      <c r="D975">
        <f t="shared" si="31"/>
        <v>387.27499999999998</v>
      </c>
      <c r="E975" s="3"/>
      <c r="F975" s="107"/>
      <c r="G975" s="3"/>
      <c r="I975" s="108"/>
    </row>
    <row r="976" spans="1:9">
      <c r="A976" s="4">
        <v>40674.525000000001</v>
      </c>
      <c r="B976" s="3">
        <v>218.5</v>
      </c>
      <c r="C976" s="82">
        <f t="shared" si="30"/>
        <v>546.25</v>
      </c>
      <c r="D976">
        <f t="shared" si="31"/>
        <v>382.375</v>
      </c>
      <c r="E976" s="3"/>
      <c r="F976" s="107"/>
      <c r="G976" s="3"/>
      <c r="I976" s="108"/>
    </row>
    <row r="977" spans="1:9">
      <c r="A977" s="4">
        <v>40674.533333333333</v>
      </c>
      <c r="B977" s="3">
        <v>221.3</v>
      </c>
      <c r="C977" s="82">
        <f t="shared" si="30"/>
        <v>553.25</v>
      </c>
      <c r="D977">
        <f t="shared" si="31"/>
        <v>387.27499999999998</v>
      </c>
      <c r="E977" s="3"/>
      <c r="F977" s="107"/>
      <c r="G977" s="3"/>
      <c r="I977" s="108"/>
    </row>
    <row r="978" spans="1:9">
      <c r="A978" s="4">
        <v>40674.545138888891</v>
      </c>
      <c r="B978" s="3">
        <v>218.5</v>
      </c>
      <c r="C978" s="82">
        <f t="shared" si="30"/>
        <v>546.25</v>
      </c>
      <c r="D978">
        <f t="shared" si="31"/>
        <v>382.375</v>
      </c>
      <c r="E978" s="3"/>
      <c r="F978" s="107"/>
      <c r="G978" s="3"/>
      <c r="I978" s="108"/>
    </row>
    <row r="979" spans="1:9">
      <c r="A979" s="4">
        <v>40674.552777777775</v>
      </c>
      <c r="B979" s="3">
        <v>218.5</v>
      </c>
      <c r="C979" s="82">
        <f t="shared" si="30"/>
        <v>546.25</v>
      </c>
      <c r="D979">
        <f t="shared" si="31"/>
        <v>382.375</v>
      </c>
      <c r="E979" s="3"/>
      <c r="F979" s="107"/>
      <c r="G979" s="3"/>
      <c r="I979" s="108"/>
    </row>
    <row r="980" spans="1:9">
      <c r="A980" s="4">
        <v>40674.563194444447</v>
      </c>
      <c r="B980" s="3">
        <v>218.5</v>
      </c>
      <c r="C980" s="82">
        <f t="shared" si="30"/>
        <v>546.25</v>
      </c>
      <c r="D980">
        <f t="shared" si="31"/>
        <v>382.375</v>
      </c>
      <c r="E980" s="3"/>
      <c r="F980" s="107"/>
      <c r="G980" s="3"/>
      <c r="I980" s="108"/>
    </row>
    <row r="981" spans="1:9">
      <c r="A981" s="4">
        <v>40674.573611111111</v>
      </c>
      <c r="B981" s="3">
        <v>215.6</v>
      </c>
      <c r="C981" s="82">
        <f t="shared" si="30"/>
        <v>539</v>
      </c>
      <c r="D981">
        <f t="shared" si="31"/>
        <v>377.3</v>
      </c>
      <c r="E981" s="3"/>
      <c r="F981" s="107"/>
      <c r="G981" s="3"/>
      <c r="I981" s="108"/>
    </row>
    <row r="982" spans="1:9">
      <c r="A982" s="4">
        <v>40674.584027777775</v>
      </c>
      <c r="B982" s="3">
        <v>215.6</v>
      </c>
      <c r="C982" s="82">
        <f t="shared" si="30"/>
        <v>539</v>
      </c>
      <c r="D982">
        <f t="shared" si="31"/>
        <v>377.3</v>
      </c>
      <c r="E982" s="3"/>
      <c r="F982" s="107"/>
      <c r="G982" s="3"/>
      <c r="I982" s="108"/>
    </row>
    <row r="983" spans="1:9">
      <c r="A983" s="4">
        <v>40674.598611111112</v>
      </c>
      <c r="B983" s="3">
        <v>215.6</v>
      </c>
      <c r="C983" s="82">
        <f t="shared" si="30"/>
        <v>539</v>
      </c>
      <c r="D983">
        <f t="shared" si="31"/>
        <v>377.3</v>
      </c>
      <c r="E983" s="3"/>
      <c r="F983" s="107"/>
      <c r="G983" s="3"/>
      <c r="I983" s="108"/>
    </row>
    <row r="984" spans="1:9">
      <c r="A984" s="4">
        <v>40674.607638888891</v>
      </c>
      <c r="B984" s="3">
        <v>212.8</v>
      </c>
      <c r="C984" s="82">
        <f t="shared" si="30"/>
        <v>532</v>
      </c>
      <c r="D984">
        <f t="shared" si="31"/>
        <v>372.4</v>
      </c>
      <c r="E984" s="3"/>
      <c r="F984" s="107"/>
      <c r="G984" s="3"/>
      <c r="I984" s="108"/>
    </row>
    <row r="985" spans="1:9">
      <c r="A985" s="4">
        <v>40674.617361111108</v>
      </c>
      <c r="B985" s="3">
        <v>212.8</v>
      </c>
      <c r="C985" s="82">
        <f t="shared" si="30"/>
        <v>532</v>
      </c>
      <c r="D985">
        <f t="shared" si="31"/>
        <v>372.4</v>
      </c>
      <c r="E985" s="3"/>
      <c r="F985" s="107"/>
      <c r="G985" s="3"/>
      <c r="I985" s="108"/>
    </row>
    <row r="986" spans="1:9">
      <c r="A986" s="4">
        <v>40674.625694444447</v>
      </c>
      <c r="B986" s="3">
        <v>212.8</v>
      </c>
      <c r="C986" s="82">
        <f t="shared" si="30"/>
        <v>532</v>
      </c>
      <c r="D986">
        <f t="shared" si="31"/>
        <v>372.4</v>
      </c>
      <c r="E986" s="3"/>
      <c r="F986" s="107"/>
      <c r="G986" s="3"/>
      <c r="I986" s="108"/>
    </row>
    <row r="987" spans="1:9">
      <c r="A987" s="4">
        <v>40674.636111111111</v>
      </c>
      <c r="B987" s="3">
        <v>212.8</v>
      </c>
      <c r="C987" s="82">
        <f t="shared" si="30"/>
        <v>532</v>
      </c>
      <c r="D987">
        <f t="shared" si="31"/>
        <v>372.4</v>
      </c>
      <c r="E987" s="3"/>
      <c r="F987" s="107"/>
      <c r="G987" s="3"/>
      <c r="I987" s="108"/>
    </row>
    <row r="988" spans="1:9">
      <c r="A988" s="4">
        <v>40674.646527777775</v>
      </c>
      <c r="B988" s="3">
        <v>212.8</v>
      </c>
      <c r="C988" s="82">
        <f t="shared" si="30"/>
        <v>532</v>
      </c>
      <c r="D988">
        <f t="shared" si="31"/>
        <v>372.4</v>
      </c>
      <c r="E988" s="3"/>
      <c r="F988" s="107"/>
      <c r="G988" s="3"/>
      <c r="I988" s="108"/>
    </row>
    <row r="989" spans="1:9">
      <c r="A989" s="4">
        <v>40674.656944444447</v>
      </c>
      <c r="B989" s="3">
        <v>212.8</v>
      </c>
      <c r="C989" s="82">
        <f t="shared" si="30"/>
        <v>532</v>
      </c>
      <c r="D989">
        <f t="shared" si="31"/>
        <v>372.4</v>
      </c>
      <c r="E989" s="3"/>
      <c r="F989" s="107"/>
      <c r="G989" s="3"/>
      <c r="I989" s="108"/>
    </row>
    <row r="990" spans="1:9">
      <c r="A990" s="4">
        <v>40674.672222222223</v>
      </c>
      <c r="B990" s="3">
        <v>212.8</v>
      </c>
      <c r="C990" s="82">
        <f t="shared" si="30"/>
        <v>532</v>
      </c>
      <c r="D990">
        <f t="shared" si="31"/>
        <v>372.4</v>
      </c>
      <c r="E990" s="3"/>
      <c r="F990" s="107"/>
      <c r="G990" s="3"/>
      <c r="I990" s="108"/>
    </row>
    <row r="991" spans="1:9">
      <c r="A991" s="4">
        <v>40674.682638888888</v>
      </c>
      <c r="B991" s="3">
        <v>212.8</v>
      </c>
      <c r="C991" s="82">
        <f t="shared" si="30"/>
        <v>532</v>
      </c>
      <c r="D991">
        <f t="shared" si="31"/>
        <v>372.4</v>
      </c>
      <c r="E991" s="3"/>
      <c r="F991" s="107"/>
      <c r="G991" s="3"/>
      <c r="I991" s="108"/>
    </row>
    <row r="992" spans="1:9">
      <c r="A992" s="4">
        <v>40674.690972222219</v>
      </c>
      <c r="B992" s="3">
        <v>212.8</v>
      </c>
      <c r="C992" s="82">
        <f t="shared" si="30"/>
        <v>532</v>
      </c>
      <c r="D992">
        <f t="shared" si="31"/>
        <v>372.4</v>
      </c>
      <c r="E992" s="3"/>
      <c r="F992" s="107"/>
      <c r="G992" s="3"/>
      <c r="I992" s="108"/>
    </row>
    <row r="993" spans="1:9">
      <c r="A993" s="4">
        <v>40674.698611111111</v>
      </c>
      <c r="B993" s="3">
        <v>212.8</v>
      </c>
      <c r="C993" s="82">
        <f t="shared" si="30"/>
        <v>532</v>
      </c>
      <c r="D993">
        <f t="shared" si="31"/>
        <v>372.4</v>
      </c>
      <c r="E993" s="3"/>
      <c r="F993" s="107"/>
      <c r="G993" s="3"/>
      <c r="I993" s="108"/>
    </row>
    <row r="994" spans="1:9">
      <c r="A994" s="4">
        <v>40674.709027777775</v>
      </c>
      <c r="B994" s="3">
        <v>212.8</v>
      </c>
      <c r="C994" s="82">
        <f t="shared" si="30"/>
        <v>532</v>
      </c>
      <c r="D994">
        <f t="shared" si="31"/>
        <v>372.4</v>
      </c>
      <c r="E994" s="3"/>
      <c r="F994" s="107"/>
      <c r="G994" s="3"/>
      <c r="I994" s="108"/>
    </row>
    <row r="995" spans="1:9">
      <c r="A995" s="4">
        <v>40674.719444444447</v>
      </c>
      <c r="B995" s="3">
        <v>215.6</v>
      </c>
      <c r="C995" s="82">
        <f t="shared" si="30"/>
        <v>539</v>
      </c>
      <c r="D995">
        <f t="shared" si="31"/>
        <v>377.3</v>
      </c>
      <c r="E995" s="3"/>
      <c r="F995" s="107"/>
      <c r="G995" s="3"/>
      <c r="I995" s="108"/>
    </row>
    <row r="996" spans="1:9">
      <c r="A996" s="4">
        <v>40674.729861111111</v>
      </c>
      <c r="B996" s="3">
        <v>212.8</v>
      </c>
      <c r="C996" s="82">
        <f t="shared" si="30"/>
        <v>532</v>
      </c>
      <c r="D996">
        <f t="shared" si="31"/>
        <v>372.4</v>
      </c>
      <c r="E996" s="3"/>
      <c r="F996" s="107"/>
      <c r="G996" s="3"/>
      <c r="I996" s="108"/>
    </row>
    <row r="997" spans="1:9">
      <c r="A997" s="4">
        <v>40674.745833333334</v>
      </c>
      <c r="B997" s="3">
        <v>215.6</v>
      </c>
      <c r="C997" s="82">
        <f t="shared" si="30"/>
        <v>539</v>
      </c>
      <c r="D997">
        <f t="shared" si="31"/>
        <v>377.3</v>
      </c>
      <c r="E997" s="3"/>
      <c r="F997" s="107"/>
      <c r="G997" s="3"/>
      <c r="I997" s="108"/>
    </row>
    <row r="998" spans="1:9">
      <c r="A998" s="4">
        <v>40674.754861111112</v>
      </c>
      <c r="B998" s="3">
        <v>215.6</v>
      </c>
      <c r="C998" s="82">
        <f t="shared" si="30"/>
        <v>539</v>
      </c>
      <c r="D998">
        <f t="shared" si="31"/>
        <v>377.3</v>
      </c>
      <c r="E998" s="3"/>
      <c r="F998" s="107"/>
      <c r="G998" s="3"/>
      <c r="I998" s="108"/>
    </row>
    <row r="999" spans="1:9">
      <c r="A999" s="4">
        <v>40674.763888888891</v>
      </c>
      <c r="B999" s="3">
        <v>218.5</v>
      </c>
      <c r="C999" s="82">
        <f t="shared" si="30"/>
        <v>546.25</v>
      </c>
      <c r="D999">
        <f t="shared" si="31"/>
        <v>382.375</v>
      </c>
      <c r="E999" s="3"/>
      <c r="F999" s="107"/>
      <c r="G999" s="3"/>
      <c r="I999" s="108"/>
    </row>
    <row r="1000" spans="1:9">
      <c r="A1000" s="4">
        <v>40674.771527777775</v>
      </c>
      <c r="B1000" s="3">
        <v>218.5</v>
      </c>
      <c r="C1000" s="82">
        <f t="shared" si="30"/>
        <v>546.25</v>
      </c>
      <c r="D1000">
        <f t="shared" si="31"/>
        <v>382.375</v>
      </c>
      <c r="E1000" s="3"/>
      <c r="F1000" s="107"/>
      <c r="G1000" s="3"/>
      <c r="I1000" s="108"/>
    </row>
    <row r="1001" spans="1:9">
      <c r="A1001" s="4">
        <v>40674.78402777778</v>
      </c>
      <c r="B1001" s="3">
        <v>218.5</v>
      </c>
      <c r="C1001" s="82">
        <f t="shared" si="30"/>
        <v>546.25</v>
      </c>
      <c r="D1001">
        <f t="shared" si="31"/>
        <v>382.375</v>
      </c>
      <c r="E1001" s="3"/>
      <c r="F1001" s="107"/>
      <c r="G1001" s="3"/>
      <c r="I1001" s="108"/>
    </row>
    <row r="1002" spans="1:9">
      <c r="A1002" s="4">
        <v>40674.802777777775</v>
      </c>
      <c r="B1002" s="3">
        <v>218.5</v>
      </c>
      <c r="C1002" s="82">
        <f t="shared" si="30"/>
        <v>546.25</v>
      </c>
      <c r="D1002">
        <f t="shared" si="31"/>
        <v>382.375</v>
      </c>
      <c r="E1002" s="3"/>
      <c r="F1002" s="107"/>
      <c r="G1002" s="3"/>
      <c r="I1002" s="108"/>
    </row>
    <row r="1003" spans="1:9">
      <c r="A1003" s="4">
        <v>40674.804166666669</v>
      </c>
      <c r="B1003" s="3">
        <v>221.3</v>
      </c>
      <c r="C1003" s="82">
        <f t="shared" si="30"/>
        <v>553.25</v>
      </c>
      <c r="D1003">
        <f t="shared" si="31"/>
        <v>387.27499999999998</v>
      </c>
      <c r="E1003" s="3"/>
      <c r="F1003" s="107"/>
      <c r="G1003" s="3"/>
      <c r="I1003" s="108"/>
    </row>
    <row r="1004" spans="1:9">
      <c r="A1004" s="4">
        <v>40674.830555555556</v>
      </c>
      <c r="B1004" s="3">
        <v>224.2</v>
      </c>
      <c r="C1004" s="82">
        <f t="shared" si="30"/>
        <v>560.5</v>
      </c>
      <c r="D1004">
        <f t="shared" si="31"/>
        <v>392.35</v>
      </c>
      <c r="E1004" s="3"/>
      <c r="F1004" s="107"/>
      <c r="G1004" s="3"/>
      <c r="I1004" s="108"/>
    </row>
    <row r="1005" spans="1:9">
      <c r="A1005" s="4">
        <v>40674.845138888886</v>
      </c>
      <c r="B1005" s="3">
        <v>227.2</v>
      </c>
      <c r="C1005" s="82">
        <f t="shared" si="30"/>
        <v>568</v>
      </c>
      <c r="D1005">
        <f t="shared" si="31"/>
        <v>397.6</v>
      </c>
      <c r="E1005" s="3"/>
      <c r="F1005" s="107"/>
      <c r="G1005" s="3"/>
      <c r="I1005" s="108"/>
    </row>
    <row r="1006" spans="1:9">
      <c r="A1006" s="4">
        <v>40674.918749999997</v>
      </c>
      <c r="B1006" s="3">
        <v>230.1</v>
      </c>
      <c r="C1006" s="82">
        <f t="shared" si="30"/>
        <v>575.25</v>
      </c>
      <c r="D1006">
        <f t="shared" si="31"/>
        <v>402.67500000000001</v>
      </c>
      <c r="E1006" s="3"/>
      <c r="F1006" s="107"/>
      <c r="G1006" s="3"/>
      <c r="I1006" s="108"/>
    </row>
    <row r="1007" spans="1:9">
      <c r="A1007" s="4">
        <v>40674.919444444444</v>
      </c>
      <c r="B1007" s="3">
        <v>230.1</v>
      </c>
      <c r="C1007" s="82">
        <f t="shared" si="30"/>
        <v>575.25</v>
      </c>
      <c r="D1007">
        <f t="shared" si="31"/>
        <v>402.67500000000001</v>
      </c>
      <c r="E1007" s="3"/>
      <c r="F1007" s="107"/>
      <c r="G1007" s="3"/>
      <c r="I1007" s="108"/>
    </row>
    <row r="1008" spans="1:9">
      <c r="A1008" s="4">
        <v>40674.920138888891</v>
      </c>
      <c r="B1008" s="3">
        <v>233.1</v>
      </c>
      <c r="C1008" s="82">
        <f t="shared" si="30"/>
        <v>582.75</v>
      </c>
      <c r="D1008">
        <f t="shared" si="31"/>
        <v>407.92500000000001</v>
      </c>
      <c r="E1008" s="3"/>
      <c r="F1008" s="107"/>
      <c r="G1008" s="3"/>
      <c r="I1008" s="108"/>
    </row>
    <row r="1009" spans="1:9">
      <c r="A1009" s="4">
        <v>40674.92083333333</v>
      </c>
      <c r="B1009" s="3">
        <v>233.1</v>
      </c>
      <c r="C1009" s="82">
        <f t="shared" si="30"/>
        <v>582.75</v>
      </c>
      <c r="D1009">
        <f t="shared" si="31"/>
        <v>407.92500000000001</v>
      </c>
      <c r="E1009" s="3"/>
      <c r="F1009" s="107"/>
      <c r="G1009" s="3"/>
      <c r="I1009" s="108"/>
    </row>
    <row r="1010" spans="1:9">
      <c r="A1010" s="4">
        <v>40674.933333333334</v>
      </c>
      <c r="B1010" s="3">
        <v>236.1</v>
      </c>
      <c r="C1010" s="82">
        <f t="shared" si="30"/>
        <v>590.25</v>
      </c>
      <c r="D1010">
        <f t="shared" si="31"/>
        <v>413.17500000000001</v>
      </c>
      <c r="E1010" s="3"/>
      <c r="F1010" s="107"/>
      <c r="G1010" s="3"/>
      <c r="I1010" s="108"/>
    </row>
    <row r="1011" spans="1:9">
      <c r="A1011" s="4">
        <v>40674.938194444447</v>
      </c>
      <c r="B1011" s="3">
        <v>236.1</v>
      </c>
      <c r="C1011" s="82">
        <f t="shared" si="30"/>
        <v>590.25</v>
      </c>
      <c r="D1011">
        <f t="shared" si="31"/>
        <v>413.17500000000001</v>
      </c>
      <c r="E1011" s="3"/>
      <c r="F1011" s="107"/>
      <c r="G1011" s="3"/>
      <c r="I1011" s="108"/>
    </row>
    <row r="1012" spans="1:9">
      <c r="A1012" s="4">
        <v>40674.95208333333</v>
      </c>
      <c r="B1012" s="3">
        <v>236.1</v>
      </c>
      <c r="C1012" s="82">
        <f t="shared" si="30"/>
        <v>590.25</v>
      </c>
      <c r="D1012">
        <f t="shared" si="31"/>
        <v>413.17500000000001</v>
      </c>
      <c r="E1012" s="3"/>
      <c r="F1012" s="107"/>
      <c r="G1012" s="3"/>
      <c r="I1012" s="108"/>
    </row>
    <row r="1013" spans="1:9">
      <c r="A1013" s="4">
        <v>40674.961805555555</v>
      </c>
      <c r="B1013" s="3">
        <v>236.1</v>
      </c>
      <c r="C1013" s="82">
        <f t="shared" si="30"/>
        <v>590.25</v>
      </c>
      <c r="D1013">
        <f t="shared" si="31"/>
        <v>413.17500000000001</v>
      </c>
      <c r="E1013" s="3"/>
      <c r="F1013" s="107"/>
      <c r="G1013" s="3"/>
      <c r="I1013" s="108"/>
    </row>
    <row r="1014" spans="1:9">
      <c r="A1014" s="4">
        <v>40674.977777777778</v>
      </c>
      <c r="B1014" s="3">
        <v>239.1</v>
      </c>
      <c r="C1014" s="82">
        <f t="shared" si="30"/>
        <v>597.75</v>
      </c>
      <c r="D1014">
        <f t="shared" si="31"/>
        <v>418.42500000000001</v>
      </c>
      <c r="E1014" s="3"/>
      <c r="F1014" s="107"/>
      <c r="G1014" s="3"/>
      <c r="I1014" s="108"/>
    </row>
    <row r="1015" spans="1:9">
      <c r="A1015" s="4">
        <v>40674.981249999997</v>
      </c>
      <c r="B1015" s="3">
        <v>236.1</v>
      </c>
      <c r="C1015" s="82">
        <f t="shared" si="30"/>
        <v>590.25</v>
      </c>
      <c r="D1015">
        <f t="shared" si="31"/>
        <v>413.17500000000001</v>
      </c>
      <c r="E1015" s="3"/>
      <c r="F1015" s="107"/>
      <c r="G1015" s="3"/>
      <c r="I1015" s="108"/>
    </row>
    <row r="1016" spans="1:9">
      <c r="A1016" s="4">
        <v>40674.993055555555</v>
      </c>
      <c r="B1016" s="3">
        <v>236.1</v>
      </c>
      <c r="C1016" s="82">
        <f t="shared" si="30"/>
        <v>590.25</v>
      </c>
      <c r="D1016">
        <f t="shared" si="31"/>
        <v>413.17500000000001</v>
      </c>
      <c r="E1016" s="3"/>
      <c r="F1016" s="107"/>
      <c r="G1016" s="3"/>
      <c r="I1016" s="108"/>
    </row>
    <row r="1017" spans="1:9">
      <c r="A1017" s="4">
        <v>40675.008333333331</v>
      </c>
      <c r="B1017" s="3">
        <v>236.1</v>
      </c>
      <c r="C1017" s="82">
        <f t="shared" si="30"/>
        <v>590.25</v>
      </c>
      <c r="D1017">
        <f t="shared" si="31"/>
        <v>413.17500000000001</v>
      </c>
      <c r="E1017" s="3"/>
      <c r="F1017" s="107"/>
      <c r="G1017" s="3"/>
      <c r="I1017" s="108"/>
    </row>
    <row r="1018" spans="1:9">
      <c r="A1018" s="4">
        <v>40675.012499999997</v>
      </c>
      <c r="B1018" s="3">
        <v>236.1</v>
      </c>
      <c r="C1018" s="82">
        <f t="shared" si="30"/>
        <v>590.25</v>
      </c>
      <c r="D1018">
        <f t="shared" si="31"/>
        <v>413.17500000000001</v>
      </c>
      <c r="E1018" s="3"/>
      <c r="F1018" s="107"/>
      <c r="G1018" s="3"/>
      <c r="I1018" s="108"/>
    </row>
    <row r="1019" spans="1:9">
      <c r="A1019" s="4">
        <v>40675.022222222222</v>
      </c>
      <c r="B1019" s="3">
        <v>239.1</v>
      </c>
      <c r="C1019" s="82">
        <f t="shared" si="30"/>
        <v>597.75</v>
      </c>
      <c r="D1019">
        <f t="shared" si="31"/>
        <v>418.42500000000001</v>
      </c>
      <c r="E1019" s="3"/>
      <c r="F1019" s="107"/>
      <c r="G1019" s="3"/>
      <c r="I1019" s="108"/>
    </row>
    <row r="1020" spans="1:9">
      <c r="A1020" s="4">
        <v>40675.036805555559</v>
      </c>
      <c r="B1020" s="3">
        <v>236.1</v>
      </c>
      <c r="C1020" s="82">
        <f t="shared" si="30"/>
        <v>590.25</v>
      </c>
      <c r="D1020">
        <f t="shared" si="31"/>
        <v>413.17500000000001</v>
      </c>
      <c r="E1020" s="3"/>
      <c r="F1020" s="107"/>
      <c r="G1020" s="3"/>
      <c r="I1020" s="108"/>
    </row>
    <row r="1021" spans="1:9">
      <c r="A1021" s="4">
        <v>40675.053472222222</v>
      </c>
      <c r="B1021" s="3">
        <v>236.1</v>
      </c>
      <c r="C1021" s="82">
        <f t="shared" si="30"/>
        <v>590.25</v>
      </c>
      <c r="D1021">
        <f t="shared" si="31"/>
        <v>413.17500000000001</v>
      </c>
      <c r="E1021" s="3"/>
      <c r="F1021" s="107"/>
      <c r="G1021" s="3"/>
      <c r="I1021" s="108"/>
    </row>
    <row r="1022" spans="1:9">
      <c r="A1022" s="4">
        <v>40675.054166666669</v>
      </c>
      <c r="B1022" s="3">
        <v>236.1</v>
      </c>
      <c r="C1022" s="82">
        <f t="shared" si="30"/>
        <v>590.25</v>
      </c>
      <c r="D1022">
        <f t="shared" si="31"/>
        <v>413.17500000000001</v>
      </c>
      <c r="E1022" s="3"/>
      <c r="F1022" s="107"/>
      <c r="G1022" s="3"/>
      <c r="I1022" s="108"/>
    </row>
    <row r="1023" spans="1:9">
      <c r="A1023" s="4">
        <v>40675.067361111112</v>
      </c>
      <c r="B1023" s="3">
        <v>236.1</v>
      </c>
      <c r="C1023" s="82">
        <f t="shared" si="30"/>
        <v>590.25</v>
      </c>
      <c r="D1023">
        <f t="shared" si="31"/>
        <v>413.17500000000001</v>
      </c>
      <c r="E1023" s="3"/>
      <c r="F1023" s="107"/>
      <c r="G1023" s="3"/>
      <c r="I1023" s="108"/>
    </row>
    <row r="1024" spans="1:9">
      <c r="A1024" s="4">
        <v>40675.083333333336</v>
      </c>
      <c r="B1024" s="3">
        <v>236.1</v>
      </c>
      <c r="C1024" s="82">
        <f t="shared" si="30"/>
        <v>590.25</v>
      </c>
      <c r="D1024">
        <f t="shared" si="31"/>
        <v>413.17500000000001</v>
      </c>
      <c r="E1024" s="3"/>
      <c r="F1024" s="107"/>
      <c r="G1024" s="3"/>
      <c r="I1024" s="108"/>
    </row>
    <row r="1025" spans="1:9">
      <c r="A1025" s="4">
        <v>40675.084027777775</v>
      </c>
      <c r="B1025" s="3">
        <v>239.1</v>
      </c>
      <c r="C1025" s="82">
        <f t="shared" si="30"/>
        <v>597.75</v>
      </c>
      <c r="D1025">
        <f t="shared" si="31"/>
        <v>418.42500000000001</v>
      </c>
      <c r="E1025" s="3"/>
      <c r="F1025" s="107"/>
      <c r="G1025" s="3"/>
      <c r="I1025" s="108"/>
    </row>
    <row r="1026" spans="1:9">
      <c r="A1026" s="4">
        <v>40675.099305555559</v>
      </c>
      <c r="B1026" s="3">
        <v>236.1</v>
      </c>
      <c r="C1026" s="82">
        <f t="shared" si="30"/>
        <v>590.25</v>
      </c>
      <c r="D1026">
        <f t="shared" si="31"/>
        <v>413.17500000000001</v>
      </c>
      <c r="E1026" s="3"/>
      <c r="F1026" s="107"/>
      <c r="G1026" s="3"/>
      <c r="I1026" s="108"/>
    </row>
    <row r="1027" spans="1:9">
      <c r="A1027" s="4">
        <v>40675.114583333336</v>
      </c>
      <c r="B1027" s="3">
        <v>236.1</v>
      </c>
      <c r="C1027" s="82">
        <f t="shared" si="30"/>
        <v>590.25</v>
      </c>
      <c r="D1027">
        <f t="shared" si="31"/>
        <v>413.17500000000001</v>
      </c>
      <c r="E1027" s="3"/>
      <c r="F1027" s="107"/>
      <c r="G1027" s="3"/>
      <c r="I1027" s="108"/>
    </row>
    <row r="1028" spans="1:9">
      <c r="A1028" s="4">
        <v>40675.115277777775</v>
      </c>
      <c r="B1028" s="3">
        <v>236.1</v>
      </c>
      <c r="C1028" s="82">
        <f t="shared" si="30"/>
        <v>590.25</v>
      </c>
      <c r="D1028">
        <f t="shared" si="31"/>
        <v>413.17500000000001</v>
      </c>
      <c r="E1028" s="3"/>
      <c r="F1028" s="107"/>
      <c r="G1028" s="3"/>
      <c r="I1028" s="108"/>
    </row>
    <row r="1029" spans="1:9">
      <c r="A1029" s="4">
        <v>40675.129166666666</v>
      </c>
      <c r="B1029" s="3">
        <v>236.1</v>
      </c>
      <c r="C1029" s="82">
        <f t="shared" ref="C1029:C1092" si="32">B1029*2.5</f>
        <v>590.25</v>
      </c>
      <c r="D1029">
        <f t="shared" ref="D1029:D1092" si="33">AVERAGE(B1029:C1029)</f>
        <v>413.17500000000001</v>
      </c>
      <c r="E1029" s="3"/>
      <c r="F1029" s="107"/>
      <c r="G1029" s="3"/>
      <c r="I1029" s="108"/>
    </row>
    <row r="1030" spans="1:9">
      <c r="A1030" s="4">
        <v>40675.142361111109</v>
      </c>
      <c r="B1030" s="3">
        <v>236.1</v>
      </c>
      <c r="C1030" s="82">
        <f t="shared" si="32"/>
        <v>590.25</v>
      </c>
      <c r="D1030">
        <f t="shared" si="33"/>
        <v>413.17500000000001</v>
      </c>
      <c r="E1030" s="3"/>
      <c r="F1030" s="107"/>
      <c r="G1030" s="3"/>
      <c r="I1030" s="108"/>
    </row>
    <row r="1031" spans="1:9">
      <c r="A1031" s="4">
        <v>40675.146527777775</v>
      </c>
      <c r="B1031" s="3">
        <v>233.1</v>
      </c>
      <c r="C1031" s="82">
        <f t="shared" si="32"/>
        <v>582.75</v>
      </c>
      <c r="D1031">
        <f t="shared" si="33"/>
        <v>407.92500000000001</v>
      </c>
      <c r="E1031" s="3"/>
      <c r="F1031" s="107"/>
      <c r="G1031" s="3"/>
      <c r="I1031" s="108"/>
    </row>
    <row r="1032" spans="1:9">
      <c r="A1032" s="4">
        <v>40675.156944444447</v>
      </c>
      <c r="B1032" s="3">
        <v>233.1</v>
      </c>
      <c r="C1032" s="82">
        <f t="shared" si="32"/>
        <v>582.75</v>
      </c>
      <c r="D1032">
        <f t="shared" si="33"/>
        <v>407.92500000000001</v>
      </c>
      <c r="E1032" s="3"/>
      <c r="F1032" s="107"/>
      <c r="G1032" s="3"/>
      <c r="I1032" s="108"/>
    </row>
    <row r="1033" spans="1:9">
      <c r="A1033" s="4">
        <v>40675.170138888891</v>
      </c>
      <c r="B1033" s="3">
        <v>233.1</v>
      </c>
      <c r="C1033" s="82">
        <f t="shared" si="32"/>
        <v>582.75</v>
      </c>
      <c r="D1033">
        <f t="shared" si="33"/>
        <v>407.92500000000001</v>
      </c>
      <c r="E1033" s="3"/>
      <c r="F1033" s="107"/>
      <c r="G1033" s="3"/>
      <c r="I1033" s="108"/>
    </row>
    <row r="1034" spans="1:9">
      <c r="A1034" s="4">
        <v>40675.17291666667</v>
      </c>
      <c r="C1034" s="82">
        <f t="shared" si="32"/>
        <v>0</v>
      </c>
      <c r="D1034">
        <f t="shared" si="33"/>
        <v>0</v>
      </c>
      <c r="E1034" s="3"/>
      <c r="F1034" s="107"/>
      <c r="G1034" s="3"/>
      <c r="I1034" s="108"/>
    </row>
    <row r="1035" spans="1:9">
      <c r="A1035" s="4">
        <v>40675.188194444447</v>
      </c>
      <c r="B1035" s="3">
        <v>233.1</v>
      </c>
      <c r="C1035" s="82">
        <f t="shared" si="32"/>
        <v>582.75</v>
      </c>
      <c r="D1035">
        <f t="shared" si="33"/>
        <v>407.92500000000001</v>
      </c>
      <c r="E1035" s="3"/>
      <c r="F1035" s="107"/>
      <c r="G1035" s="3"/>
      <c r="I1035" s="108"/>
    </row>
    <row r="1036" spans="1:9">
      <c r="A1036" s="4">
        <v>40675.201388888891</v>
      </c>
      <c r="B1036" s="3">
        <v>230.1</v>
      </c>
      <c r="C1036" s="82">
        <f t="shared" si="32"/>
        <v>575.25</v>
      </c>
      <c r="D1036">
        <f t="shared" si="33"/>
        <v>402.67500000000001</v>
      </c>
      <c r="E1036" s="3"/>
      <c r="F1036" s="107"/>
      <c r="G1036" s="3"/>
      <c r="I1036" s="108"/>
    </row>
    <row r="1037" spans="1:9">
      <c r="A1037" s="4">
        <v>40675.209722222222</v>
      </c>
      <c r="B1037" s="3">
        <v>233.1</v>
      </c>
      <c r="C1037" s="82">
        <f t="shared" si="32"/>
        <v>582.75</v>
      </c>
      <c r="D1037">
        <f t="shared" si="33"/>
        <v>407.92500000000001</v>
      </c>
      <c r="E1037" s="3"/>
      <c r="F1037" s="107"/>
      <c r="G1037" s="3"/>
      <c r="I1037" s="108"/>
    </row>
    <row r="1038" spans="1:9">
      <c r="A1038" s="4">
        <v>40675.220138888886</v>
      </c>
      <c r="B1038" s="3">
        <v>233.1</v>
      </c>
      <c r="C1038" s="82">
        <f t="shared" si="32"/>
        <v>582.75</v>
      </c>
      <c r="D1038">
        <f t="shared" si="33"/>
        <v>407.92500000000001</v>
      </c>
      <c r="E1038" s="3"/>
      <c r="F1038" s="107"/>
      <c r="G1038" s="3"/>
      <c r="I1038" s="108"/>
    </row>
    <row r="1039" spans="1:9">
      <c r="A1039" s="4">
        <v>40675.229861111111</v>
      </c>
      <c r="B1039" s="3">
        <v>233.1</v>
      </c>
      <c r="C1039" s="82">
        <f t="shared" si="32"/>
        <v>582.75</v>
      </c>
      <c r="D1039">
        <f t="shared" si="33"/>
        <v>407.92500000000001</v>
      </c>
      <c r="E1039" s="3"/>
      <c r="F1039" s="107"/>
      <c r="G1039" s="3"/>
      <c r="I1039" s="108"/>
    </row>
    <row r="1040" spans="1:9">
      <c r="A1040" s="4">
        <v>40675.240277777775</v>
      </c>
      <c r="B1040" s="3">
        <v>230.1</v>
      </c>
      <c r="C1040" s="82">
        <f t="shared" si="32"/>
        <v>575.25</v>
      </c>
      <c r="D1040">
        <f t="shared" si="33"/>
        <v>402.67500000000001</v>
      </c>
      <c r="E1040" s="3"/>
      <c r="F1040" s="107"/>
      <c r="G1040" s="3"/>
      <c r="I1040" s="108"/>
    </row>
    <row r="1041" spans="1:9">
      <c r="A1041" s="4">
        <v>40675.250694444447</v>
      </c>
      <c r="B1041" s="3">
        <v>230.1</v>
      </c>
      <c r="C1041" s="82">
        <f t="shared" si="32"/>
        <v>575.25</v>
      </c>
      <c r="D1041">
        <f t="shared" si="33"/>
        <v>402.67500000000001</v>
      </c>
      <c r="E1041" s="3"/>
      <c r="F1041" s="107"/>
      <c r="G1041" s="3"/>
      <c r="I1041" s="108"/>
    </row>
    <row r="1042" spans="1:9">
      <c r="A1042" s="4">
        <v>40675.261111111111</v>
      </c>
      <c r="B1042" s="3">
        <v>227.2</v>
      </c>
      <c r="C1042" s="82">
        <f t="shared" si="32"/>
        <v>568</v>
      </c>
      <c r="D1042">
        <f t="shared" si="33"/>
        <v>397.6</v>
      </c>
      <c r="E1042" s="3"/>
      <c r="F1042" s="107"/>
      <c r="G1042" s="3"/>
      <c r="I1042" s="108"/>
    </row>
    <row r="1043" spans="1:9">
      <c r="A1043" s="4">
        <v>40675.271527777775</v>
      </c>
      <c r="B1043" s="3">
        <v>230.1</v>
      </c>
      <c r="C1043" s="82">
        <f t="shared" si="32"/>
        <v>575.25</v>
      </c>
      <c r="D1043">
        <f t="shared" si="33"/>
        <v>402.67500000000001</v>
      </c>
      <c r="E1043" s="3"/>
      <c r="F1043" s="107"/>
      <c r="G1043" s="3"/>
      <c r="I1043" s="108"/>
    </row>
    <row r="1044" spans="1:9">
      <c r="A1044" s="4">
        <v>40675.282638888886</v>
      </c>
      <c r="B1044" s="3">
        <v>230.1</v>
      </c>
      <c r="C1044" s="82">
        <f t="shared" si="32"/>
        <v>575.25</v>
      </c>
      <c r="D1044">
        <f t="shared" si="33"/>
        <v>402.67500000000001</v>
      </c>
      <c r="E1044" s="3"/>
      <c r="F1044" s="107"/>
      <c r="G1044" s="3"/>
      <c r="I1044" s="108"/>
    </row>
    <row r="1045" spans="1:9">
      <c r="A1045" s="4">
        <v>40675.292361111111</v>
      </c>
      <c r="B1045" s="3">
        <v>230.1</v>
      </c>
      <c r="C1045" s="82">
        <f t="shared" si="32"/>
        <v>575.25</v>
      </c>
      <c r="D1045">
        <f t="shared" si="33"/>
        <v>402.67500000000001</v>
      </c>
      <c r="E1045" s="3"/>
      <c r="F1045" s="107"/>
      <c r="G1045" s="3"/>
      <c r="I1045" s="108"/>
    </row>
    <row r="1046" spans="1:9">
      <c r="A1046" s="4">
        <v>40675.302777777775</v>
      </c>
      <c r="B1046" s="3">
        <v>230.1</v>
      </c>
      <c r="C1046" s="82">
        <f t="shared" si="32"/>
        <v>575.25</v>
      </c>
      <c r="D1046">
        <f t="shared" si="33"/>
        <v>402.67500000000001</v>
      </c>
      <c r="E1046" s="3"/>
      <c r="F1046" s="107"/>
      <c r="G1046" s="3"/>
      <c r="I1046" s="108"/>
    </row>
    <row r="1047" spans="1:9">
      <c r="A1047" s="4">
        <v>40675.313888888886</v>
      </c>
      <c r="B1047" s="3">
        <v>227.2</v>
      </c>
      <c r="C1047" s="82">
        <f t="shared" si="32"/>
        <v>568</v>
      </c>
      <c r="D1047">
        <f t="shared" si="33"/>
        <v>397.6</v>
      </c>
      <c r="E1047" s="3"/>
      <c r="F1047" s="107"/>
      <c r="G1047" s="3"/>
      <c r="I1047" s="108"/>
    </row>
    <row r="1048" spans="1:9">
      <c r="A1048" s="4">
        <v>40675.324305555558</v>
      </c>
      <c r="B1048" s="3">
        <v>227.2</v>
      </c>
      <c r="C1048" s="82">
        <f t="shared" si="32"/>
        <v>568</v>
      </c>
      <c r="D1048">
        <f t="shared" si="33"/>
        <v>397.6</v>
      </c>
      <c r="E1048" s="3"/>
      <c r="F1048" s="107"/>
      <c r="G1048" s="3"/>
      <c r="I1048" s="108"/>
    </row>
    <row r="1049" spans="1:9">
      <c r="A1049" s="4">
        <v>40675.334722222222</v>
      </c>
      <c r="B1049" s="3">
        <v>227.2</v>
      </c>
      <c r="C1049" s="82">
        <f t="shared" si="32"/>
        <v>568</v>
      </c>
      <c r="D1049">
        <f t="shared" si="33"/>
        <v>397.6</v>
      </c>
      <c r="E1049" s="3"/>
      <c r="F1049" s="107"/>
      <c r="G1049" s="3"/>
      <c r="I1049" s="108"/>
    </row>
    <row r="1050" spans="1:9">
      <c r="A1050" s="4">
        <v>40675.345833333333</v>
      </c>
      <c r="B1050" s="3">
        <v>227.2</v>
      </c>
      <c r="C1050" s="82">
        <f t="shared" si="32"/>
        <v>568</v>
      </c>
      <c r="D1050">
        <f t="shared" si="33"/>
        <v>397.6</v>
      </c>
      <c r="E1050" s="3"/>
      <c r="F1050" s="107"/>
      <c r="G1050" s="3"/>
      <c r="I1050" s="108"/>
    </row>
    <row r="1051" spans="1:9">
      <c r="A1051" s="4">
        <v>40675.357638888891</v>
      </c>
      <c r="B1051" s="3">
        <v>224.2</v>
      </c>
      <c r="C1051" s="82">
        <f t="shared" si="32"/>
        <v>560.5</v>
      </c>
      <c r="D1051">
        <f t="shared" si="33"/>
        <v>392.35</v>
      </c>
      <c r="E1051" s="3"/>
      <c r="F1051" s="107"/>
      <c r="G1051" s="3"/>
      <c r="I1051" s="108"/>
    </row>
    <row r="1052" spans="1:9">
      <c r="A1052" s="4">
        <v>40675.365972222222</v>
      </c>
      <c r="B1052" s="3">
        <v>224.2</v>
      </c>
      <c r="C1052" s="82">
        <f t="shared" si="32"/>
        <v>560.5</v>
      </c>
      <c r="D1052">
        <f t="shared" si="33"/>
        <v>392.35</v>
      </c>
      <c r="E1052" s="3"/>
      <c r="F1052" s="107"/>
      <c r="G1052" s="3"/>
      <c r="I1052" s="108"/>
    </row>
    <row r="1053" spans="1:9">
      <c r="A1053" s="4">
        <v>40675.376388888886</v>
      </c>
      <c r="B1053" s="3">
        <v>224.2</v>
      </c>
      <c r="C1053" s="82">
        <f t="shared" si="32"/>
        <v>560.5</v>
      </c>
      <c r="D1053">
        <f t="shared" si="33"/>
        <v>392.35</v>
      </c>
      <c r="E1053" s="3"/>
      <c r="F1053" s="107"/>
      <c r="G1053" s="3"/>
      <c r="I1053" s="108"/>
    </row>
    <row r="1054" spans="1:9">
      <c r="A1054" s="4">
        <v>40675.388888888891</v>
      </c>
      <c r="B1054" s="3">
        <v>224.2</v>
      </c>
      <c r="C1054" s="82">
        <f t="shared" si="32"/>
        <v>560.5</v>
      </c>
      <c r="D1054">
        <f t="shared" si="33"/>
        <v>392.35</v>
      </c>
      <c r="E1054" s="3"/>
      <c r="F1054" s="107"/>
      <c r="G1054" s="3"/>
      <c r="I1054" s="108"/>
    </row>
    <row r="1055" spans="1:9">
      <c r="A1055" s="4">
        <v>40675.399305555555</v>
      </c>
      <c r="B1055" s="3">
        <v>221.3</v>
      </c>
      <c r="C1055" s="82">
        <f t="shared" si="32"/>
        <v>553.25</v>
      </c>
      <c r="D1055">
        <f t="shared" si="33"/>
        <v>387.27499999999998</v>
      </c>
      <c r="E1055" s="3"/>
      <c r="F1055" s="107"/>
      <c r="G1055" s="3"/>
      <c r="I1055" s="108"/>
    </row>
    <row r="1056" spans="1:9">
      <c r="A1056" s="4">
        <v>40675.407638888886</v>
      </c>
      <c r="B1056" s="3">
        <v>224.2</v>
      </c>
      <c r="C1056" s="82">
        <f t="shared" si="32"/>
        <v>560.5</v>
      </c>
      <c r="D1056">
        <f t="shared" si="33"/>
        <v>392.35</v>
      </c>
      <c r="E1056" s="3"/>
      <c r="F1056" s="107"/>
      <c r="G1056" s="3"/>
      <c r="I1056" s="108"/>
    </row>
    <row r="1057" spans="1:9">
      <c r="A1057" s="4">
        <v>40675.417361111111</v>
      </c>
      <c r="B1057" s="3">
        <v>221.3</v>
      </c>
      <c r="C1057" s="82">
        <f t="shared" si="32"/>
        <v>553.25</v>
      </c>
      <c r="D1057">
        <f t="shared" si="33"/>
        <v>387.27499999999998</v>
      </c>
      <c r="E1057" s="3"/>
      <c r="F1057" s="107"/>
      <c r="G1057" s="3"/>
      <c r="I1057" s="108"/>
    </row>
    <row r="1058" spans="1:9">
      <c r="A1058" s="4">
        <v>40675.42083333333</v>
      </c>
      <c r="C1058" s="82">
        <f t="shared" si="32"/>
        <v>0</v>
      </c>
      <c r="D1058">
        <f t="shared" si="33"/>
        <v>0</v>
      </c>
      <c r="E1058" s="3"/>
      <c r="F1058" s="107"/>
      <c r="G1058" s="3"/>
      <c r="I1058" s="108"/>
    </row>
    <row r="1059" spans="1:9">
      <c r="A1059" s="4">
        <v>40675.427777777775</v>
      </c>
      <c r="B1059" s="3">
        <v>221.3</v>
      </c>
      <c r="C1059" s="82">
        <f t="shared" si="32"/>
        <v>553.25</v>
      </c>
      <c r="D1059">
        <f t="shared" si="33"/>
        <v>387.27499999999998</v>
      </c>
      <c r="E1059" s="3"/>
      <c r="F1059" s="107"/>
      <c r="G1059" s="3"/>
      <c r="I1059" s="108"/>
    </row>
    <row r="1060" spans="1:9">
      <c r="A1060" s="4">
        <v>40675.438194444447</v>
      </c>
      <c r="B1060" s="3">
        <v>221.3</v>
      </c>
      <c r="C1060" s="82">
        <f t="shared" si="32"/>
        <v>553.25</v>
      </c>
      <c r="D1060">
        <f t="shared" si="33"/>
        <v>387.27499999999998</v>
      </c>
      <c r="E1060" s="3"/>
      <c r="F1060" s="107"/>
      <c r="G1060" s="3"/>
      <c r="I1060" s="108"/>
    </row>
    <row r="1061" spans="1:9">
      <c r="A1061" s="4">
        <v>40675.450694444444</v>
      </c>
      <c r="B1061" s="3">
        <v>221.3</v>
      </c>
      <c r="C1061" s="82">
        <f t="shared" si="32"/>
        <v>553.25</v>
      </c>
      <c r="D1061">
        <f t="shared" si="33"/>
        <v>387.27499999999998</v>
      </c>
      <c r="E1061" s="3"/>
      <c r="F1061" s="107"/>
      <c r="G1061" s="3"/>
      <c r="I1061" s="108"/>
    </row>
    <row r="1062" spans="1:9">
      <c r="A1062" s="4">
        <v>40675.461111111108</v>
      </c>
      <c r="B1062" s="3">
        <v>221.3</v>
      </c>
      <c r="C1062" s="82">
        <f t="shared" si="32"/>
        <v>553.25</v>
      </c>
      <c r="D1062">
        <f t="shared" si="33"/>
        <v>387.27499999999998</v>
      </c>
      <c r="E1062" s="3"/>
      <c r="F1062" s="107"/>
      <c r="G1062" s="3"/>
      <c r="I1062" s="108"/>
    </row>
    <row r="1063" spans="1:9">
      <c r="A1063" s="4">
        <v>40675.469444444447</v>
      </c>
      <c r="B1063" s="3">
        <v>218.5</v>
      </c>
      <c r="C1063" s="82">
        <f t="shared" si="32"/>
        <v>546.25</v>
      </c>
      <c r="D1063">
        <f t="shared" si="33"/>
        <v>382.375</v>
      </c>
      <c r="E1063" s="3"/>
      <c r="F1063" s="107"/>
      <c r="G1063" s="3"/>
      <c r="I1063" s="108"/>
    </row>
    <row r="1064" spans="1:9">
      <c r="A1064" s="4">
        <v>40675.479861111111</v>
      </c>
      <c r="B1064" s="3">
        <v>218.5</v>
      </c>
      <c r="C1064" s="82">
        <f t="shared" si="32"/>
        <v>546.25</v>
      </c>
      <c r="D1064">
        <f t="shared" si="33"/>
        <v>382.375</v>
      </c>
      <c r="E1064" s="3"/>
      <c r="F1064" s="107"/>
      <c r="G1064" s="3"/>
      <c r="I1064" s="108"/>
    </row>
    <row r="1065" spans="1:9">
      <c r="A1065" s="4">
        <v>40675.490277777775</v>
      </c>
      <c r="B1065" s="3">
        <v>218.5</v>
      </c>
      <c r="C1065" s="82">
        <f t="shared" si="32"/>
        <v>546.25</v>
      </c>
      <c r="D1065">
        <f t="shared" si="33"/>
        <v>382.375</v>
      </c>
      <c r="E1065" s="3"/>
      <c r="F1065" s="107"/>
      <c r="G1065" s="3"/>
      <c r="I1065" s="108"/>
    </row>
    <row r="1066" spans="1:9">
      <c r="A1066" s="4">
        <v>40675.500694444447</v>
      </c>
      <c r="B1066" s="3">
        <v>218.5</v>
      </c>
      <c r="C1066" s="82">
        <f t="shared" si="32"/>
        <v>546.25</v>
      </c>
      <c r="D1066">
        <f t="shared" si="33"/>
        <v>382.375</v>
      </c>
      <c r="E1066" s="3"/>
      <c r="F1066" s="107"/>
      <c r="G1066" s="3"/>
      <c r="I1066" s="108"/>
    </row>
    <row r="1067" spans="1:9">
      <c r="A1067" s="4">
        <v>40675.511111111111</v>
      </c>
      <c r="B1067" s="3">
        <v>215.6</v>
      </c>
      <c r="C1067" s="82">
        <f t="shared" si="32"/>
        <v>539</v>
      </c>
      <c r="D1067">
        <f t="shared" si="33"/>
        <v>377.3</v>
      </c>
      <c r="E1067" s="3"/>
      <c r="F1067" s="107"/>
      <c r="G1067" s="3"/>
      <c r="I1067" s="108"/>
    </row>
    <row r="1068" spans="1:9">
      <c r="A1068" s="4">
        <v>40675.521527777775</v>
      </c>
      <c r="B1068" s="3">
        <v>215.6</v>
      </c>
      <c r="C1068" s="82">
        <f t="shared" si="32"/>
        <v>539</v>
      </c>
      <c r="D1068">
        <f t="shared" si="33"/>
        <v>377.3</v>
      </c>
      <c r="E1068" s="3"/>
      <c r="F1068" s="107"/>
      <c r="G1068" s="3"/>
      <c r="I1068" s="108"/>
    </row>
    <row r="1069" spans="1:9">
      <c r="A1069" s="4">
        <v>40675.536111111112</v>
      </c>
      <c r="B1069" s="3">
        <v>215.6</v>
      </c>
      <c r="C1069" s="82">
        <f t="shared" si="32"/>
        <v>539</v>
      </c>
      <c r="D1069">
        <f t="shared" si="33"/>
        <v>377.3</v>
      </c>
      <c r="E1069" s="3"/>
      <c r="F1069" s="107"/>
      <c r="G1069" s="3"/>
      <c r="I1069" s="108"/>
    </row>
    <row r="1070" spans="1:9">
      <c r="A1070" s="4">
        <v>40675.542361111111</v>
      </c>
      <c r="B1070" s="3">
        <v>215.6</v>
      </c>
      <c r="C1070" s="82">
        <f t="shared" si="32"/>
        <v>539</v>
      </c>
      <c r="D1070">
        <f t="shared" si="33"/>
        <v>377.3</v>
      </c>
      <c r="E1070" s="3"/>
      <c r="F1070" s="107"/>
      <c r="G1070" s="3"/>
      <c r="I1070" s="108"/>
    </row>
    <row r="1071" spans="1:9">
      <c r="A1071" s="4">
        <v>40675.554166666669</v>
      </c>
      <c r="B1071" s="3">
        <v>212.8</v>
      </c>
      <c r="C1071" s="82">
        <f t="shared" si="32"/>
        <v>532</v>
      </c>
      <c r="D1071">
        <f t="shared" si="33"/>
        <v>372.4</v>
      </c>
      <c r="E1071" s="3"/>
      <c r="F1071" s="107"/>
      <c r="G1071" s="3"/>
      <c r="I1071" s="108"/>
    </row>
    <row r="1072" spans="1:9">
      <c r="A1072" s="4">
        <v>40675.563194444447</v>
      </c>
      <c r="B1072" s="3">
        <v>212.8</v>
      </c>
      <c r="C1072" s="82">
        <f t="shared" si="32"/>
        <v>532</v>
      </c>
      <c r="D1072">
        <f t="shared" si="33"/>
        <v>372.4</v>
      </c>
      <c r="E1072" s="3"/>
      <c r="F1072" s="107"/>
      <c r="G1072" s="3"/>
      <c r="I1072" s="108"/>
    </row>
    <row r="1073" spans="1:9">
      <c r="A1073" s="4">
        <v>40675.573611111111</v>
      </c>
      <c r="B1073" s="3">
        <v>212.8</v>
      </c>
      <c r="C1073" s="82">
        <f t="shared" si="32"/>
        <v>532</v>
      </c>
      <c r="D1073">
        <f t="shared" si="33"/>
        <v>372.4</v>
      </c>
      <c r="E1073" s="3"/>
      <c r="F1073" s="107"/>
      <c r="G1073" s="3"/>
      <c r="I1073" s="108"/>
    </row>
    <row r="1074" spans="1:9">
      <c r="A1074" s="4">
        <v>40675.584027777775</v>
      </c>
      <c r="B1074" s="3">
        <v>212.8</v>
      </c>
      <c r="C1074" s="82">
        <f t="shared" si="32"/>
        <v>532</v>
      </c>
      <c r="D1074">
        <f t="shared" si="33"/>
        <v>372.4</v>
      </c>
      <c r="E1074" s="3"/>
      <c r="F1074" s="107"/>
      <c r="G1074" s="3"/>
      <c r="I1074" s="108"/>
    </row>
    <row r="1075" spans="1:9">
      <c r="A1075" s="4">
        <v>40675.594444444447</v>
      </c>
      <c r="B1075" s="3">
        <v>212.8</v>
      </c>
      <c r="C1075" s="82">
        <f t="shared" si="32"/>
        <v>532</v>
      </c>
      <c r="D1075">
        <f t="shared" si="33"/>
        <v>372.4</v>
      </c>
      <c r="E1075" s="3"/>
      <c r="F1075" s="107"/>
      <c r="G1075" s="3"/>
      <c r="I1075" s="108"/>
    </row>
    <row r="1076" spans="1:9">
      <c r="A1076" s="4">
        <v>40675.604861111111</v>
      </c>
      <c r="B1076" s="3">
        <v>210</v>
      </c>
      <c r="C1076" s="82">
        <f t="shared" si="32"/>
        <v>525</v>
      </c>
      <c r="D1076">
        <f t="shared" si="33"/>
        <v>367.5</v>
      </c>
      <c r="E1076" s="3"/>
      <c r="F1076" s="107"/>
      <c r="G1076" s="3"/>
      <c r="I1076" s="108"/>
    </row>
    <row r="1077" spans="1:9">
      <c r="A1077" s="4">
        <v>40675.620138888888</v>
      </c>
      <c r="B1077" s="3">
        <v>212.8</v>
      </c>
      <c r="C1077" s="82">
        <f t="shared" si="32"/>
        <v>532</v>
      </c>
      <c r="D1077">
        <f t="shared" si="33"/>
        <v>372.4</v>
      </c>
      <c r="E1077" s="3"/>
      <c r="F1077" s="107"/>
      <c r="G1077" s="3"/>
      <c r="I1077" s="108"/>
    </row>
    <row r="1078" spans="1:9">
      <c r="A1078" s="4">
        <v>40675.626388888886</v>
      </c>
      <c r="B1078" s="3">
        <v>210</v>
      </c>
      <c r="C1078" s="82">
        <f t="shared" si="32"/>
        <v>525</v>
      </c>
      <c r="D1078">
        <f t="shared" si="33"/>
        <v>367.5</v>
      </c>
      <c r="E1078" s="3"/>
      <c r="F1078" s="107"/>
      <c r="G1078" s="3"/>
      <c r="I1078" s="108"/>
    </row>
    <row r="1079" spans="1:9">
      <c r="A1079" s="4">
        <v>40675.636111111111</v>
      </c>
      <c r="B1079" s="3">
        <v>210</v>
      </c>
      <c r="C1079" s="82">
        <f t="shared" si="32"/>
        <v>525</v>
      </c>
      <c r="D1079">
        <f t="shared" si="33"/>
        <v>367.5</v>
      </c>
      <c r="E1079" s="3"/>
      <c r="F1079" s="107"/>
      <c r="G1079" s="3"/>
      <c r="I1079" s="108"/>
    </row>
    <row r="1080" spans="1:9">
      <c r="A1080" s="4">
        <v>40675.646527777775</v>
      </c>
      <c r="B1080" s="3">
        <v>210</v>
      </c>
      <c r="C1080" s="82">
        <f t="shared" si="32"/>
        <v>525</v>
      </c>
      <c r="D1080">
        <f t="shared" si="33"/>
        <v>367.5</v>
      </c>
      <c r="E1080" s="3"/>
      <c r="F1080" s="107"/>
      <c r="G1080" s="3"/>
      <c r="I1080" s="108"/>
    </row>
    <row r="1081" spans="1:9">
      <c r="A1081" s="4">
        <v>40675.656944444447</v>
      </c>
      <c r="B1081" s="3">
        <v>210</v>
      </c>
      <c r="C1081" s="82">
        <f t="shared" si="32"/>
        <v>525</v>
      </c>
      <c r="D1081">
        <f t="shared" si="33"/>
        <v>367.5</v>
      </c>
      <c r="E1081" s="3"/>
      <c r="F1081" s="107"/>
      <c r="G1081" s="3"/>
      <c r="I1081" s="108"/>
    </row>
    <row r="1082" spans="1:9">
      <c r="A1082" s="4">
        <v>40675.67291666667</v>
      </c>
      <c r="B1082" s="3">
        <v>210</v>
      </c>
      <c r="C1082" s="82">
        <f t="shared" si="32"/>
        <v>525</v>
      </c>
      <c r="D1082">
        <f t="shared" si="33"/>
        <v>367.5</v>
      </c>
      <c r="E1082" s="3"/>
      <c r="F1082" s="107"/>
      <c r="G1082" s="3"/>
      <c r="I1082" s="108"/>
    </row>
    <row r="1083" spans="1:9">
      <c r="A1083" s="4">
        <v>40675.677777777775</v>
      </c>
      <c r="B1083" s="3">
        <v>210</v>
      </c>
      <c r="C1083" s="82">
        <f t="shared" si="32"/>
        <v>525</v>
      </c>
      <c r="D1083">
        <f t="shared" si="33"/>
        <v>367.5</v>
      </c>
      <c r="E1083" s="3"/>
      <c r="F1083" s="107"/>
      <c r="G1083" s="3"/>
      <c r="I1083" s="108"/>
    </row>
    <row r="1084" spans="1:9">
      <c r="A1084" s="4">
        <v>40675.688888888886</v>
      </c>
      <c r="B1084" s="3">
        <v>212.8</v>
      </c>
      <c r="C1084" s="82">
        <f t="shared" si="32"/>
        <v>532</v>
      </c>
      <c r="D1084">
        <f t="shared" si="33"/>
        <v>372.4</v>
      </c>
      <c r="E1084" s="3"/>
      <c r="F1084" s="107"/>
      <c r="G1084" s="3"/>
      <c r="I1084" s="108"/>
    </row>
    <row r="1085" spans="1:9">
      <c r="A1085" s="4">
        <v>40675.701388888891</v>
      </c>
      <c r="B1085" s="3">
        <v>212.8</v>
      </c>
      <c r="C1085" s="82">
        <f t="shared" si="32"/>
        <v>532</v>
      </c>
      <c r="D1085">
        <f t="shared" si="33"/>
        <v>372.4</v>
      </c>
      <c r="E1085" s="3"/>
      <c r="F1085" s="107"/>
      <c r="G1085" s="3"/>
      <c r="I1085" s="108"/>
    </row>
    <row r="1086" spans="1:9">
      <c r="A1086" s="4">
        <v>40675.709027777775</v>
      </c>
      <c r="B1086" s="3">
        <v>212.8</v>
      </c>
      <c r="C1086" s="82">
        <f t="shared" si="32"/>
        <v>532</v>
      </c>
      <c r="D1086">
        <f t="shared" si="33"/>
        <v>372.4</v>
      </c>
      <c r="E1086" s="3"/>
      <c r="F1086" s="107"/>
      <c r="G1086" s="3"/>
      <c r="I1086" s="108"/>
    </row>
    <row r="1087" spans="1:9">
      <c r="A1087" s="4">
        <v>40675.719444444447</v>
      </c>
      <c r="B1087" s="3">
        <v>215.6</v>
      </c>
      <c r="C1087" s="82">
        <f t="shared" si="32"/>
        <v>539</v>
      </c>
      <c r="D1087">
        <f t="shared" si="33"/>
        <v>377.3</v>
      </c>
      <c r="E1087" s="3"/>
      <c r="F1087" s="107"/>
      <c r="G1087" s="3"/>
      <c r="I1087" s="108"/>
    </row>
    <row r="1088" spans="1:9">
      <c r="A1088" s="4">
        <v>40675.729861111111</v>
      </c>
      <c r="B1088" s="3">
        <v>215.6</v>
      </c>
      <c r="C1088" s="82">
        <f t="shared" si="32"/>
        <v>539</v>
      </c>
      <c r="D1088">
        <f t="shared" si="33"/>
        <v>377.3</v>
      </c>
      <c r="E1088" s="3"/>
      <c r="F1088" s="107"/>
      <c r="G1088" s="3"/>
      <c r="I1088" s="108"/>
    </row>
    <row r="1089" spans="1:9">
      <c r="A1089" s="4">
        <v>40675.746527777781</v>
      </c>
      <c r="B1089" s="3">
        <v>218.5</v>
      </c>
      <c r="C1089" s="82">
        <f t="shared" si="32"/>
        <v>546.25</v>
      </c>
      <c r="D1089">
        <f t="shared" si="33"/>
        <v>382.375</v>
      </c>
      <c r="E1089" s="3"/>
      <c r="F1089" s="107"/>
      <c r="G1089" s="3"/>
      <c r="I1089" s="108"/>
    </row>
    <row r="1090" spans="1:9">
      <c r="A1090" s="4">
        <v>40675.750694444447</v>
      </c>
      <c r="B1090" s="3">
        <v>218.5</v>
      </c>
      <c r="C1090" s="82">
        <f t="shared" si="32"/>
        <v>546.25</v>
      </c>
      <c r="D1090">
        <f t="shared" si="33"/>
        <v>382.375</v>
      </c>
      <c r="E1090" s="3"/>
      <c r="F1090" s="107"/>
      <c r="G1090" s="3"/>
      <c r="I1090" s="108"/>
    </row>
    <row r="1091" spans="1:9">
      <c r="A1091" s="4">
        <v>40675.761805555558</v>
      </c>
      <c r="B1091" s="3">
        <v>221.3</v>
      </c>
      <c r="C1091" s="82">
        <f t="shared" si="32"/>
        <v>553.25</v>
      </c>
      <c r="D1091">
        <f t="shared" si="33"/>
        <v>387.27499999999998</v>
      </c>
      <c r="E1091" s="3"/>
      <c r="F1091" s="107"/>
      <c r="G1091" s="3"/>
      <c r="I1091" s="108"/>
    </row>
    <row r="1092" spans="1:9">
      <c r="A1092" s="4">
        <v>40675.780555555553</v>
      </c>
      <c r="B1092" s="3">
        <v>224.2</v>
      </c>
      <c r="C1092" s="82">
        <f t="shared" si="32"/>
        <v>560.5</v>
      </c>
      <c r="D1092">
        <f t="shared" si="33"/>
        <v>392.35</v>
      </c>
      <c r="E1092" s="3"/>
      <c r="F1092" s="107"/>
      <c r="G1092" s="3"/>
      <c r="I1092" s="108"/>
    </row>
    <row r="1093" spans="1:9">
      <c r="A1093" s="4">
        <v>40675.781944444447</v>
      </c>
      <c r="B1093" s="3">
        <v>224.2</v>
      </c>
      <c r="C1093" s="82">
        <f t="shared" ref="C1093:C1156" si="34">B1093*2.5</f>
        <v>560.5</v>
      </c>
      <c r="D1093">
        <f t="shared" ref="D1093:D1156" si="35">AVERAGE(B1093:C1093)</f>
        <v>392.35</v>
      </c>
      <c r="E1093" s="3"/>
      <c r="F1093" s="107"/>
      <c r="G1093" s="3"/>
      <c r="I1093" s="108"/>
    </row>
    <row r="1094" spans="1:9">
      <c r="A1094" s="4">
        <v>40675.808333333334</v>
      </c>
      <c r="B1094" s="3">
        <v>227.2</v>
      </c>
      <c r="C1094" s="82">
        <f t="shared" si="34"/>
        <v>568</v>
      </c>
      <c r="D1094">
        <f t="shared" si="35"/>
        <v>397.6</v>
      </c>
      <c r="E1094" s="3"/>
      <c r="F1094" s="107"/>
      <c r="G1094" s="3"/>
      <c r="I1094" s="108"/>
    </row>
    <row r="1095" spans="1:9">
      <c r="A1095" s="4">
        <v>40675.809027777781</v>
      </c>
      <c r="B1095" s="3">
        <v>227.2</v>
      </c>
      <c r="C1095" s="82">
        <f t="shared" si="34"/>
        <v>568</v>
      </c>
      <c r="D1095">
        <f t="shared" si="35"/>
        <v>397.6</v>
      </c>
      <c r="E1095" s="3"/>
      <c r="F1095" s="107"/>
      <c r="G1095" s="3"/>
      <c r="I1095" s="108"/>
    </row>
    <row r="1096" spans="1:9">
      <c r="A1096" s="4">
        <v>40675.822916666664</v>
      </c>
      <c r="B1096" s="3">
        <v>230.1</v>
      </c>
      <c r="C1096" s="82">
        <f t="shared" si="34"/>
        <v>575.25</v>
      </c>
      <c r="D1096">
        <f t="shared" si="35"/>
        <v>402.67500000000001</v>
      </c>
      <c r="E1096" s="3"/>
      <c r="F1096" s="107"/>
      <c r="G1096" s="3"/>
      <c r="I1096" s="108"/>
    </row>
    <row r="1097" spans="1:9">
      <c r="A1097" s="4">
        <v>40675.823611111111</v>
      </c>
      <c r="B1097" s="3">
        <v>230.1</v>
      </c>
      <c r="C1097" s="82">
        <f t="shared" si="34"/>
        <v>575.25</v>
      </c>
      <c r="D1097">
        <f t="shared" si="35"/>
        <v>402.67500000000001</v>
      </c>
      <c r="E1097" s="3"/>
      <c r="F1097" s="107"/>
      <c r="G1097" s="3"/>
      <c r="I1097" s="108"/>
    </row>
    <row r="1098" spans="1:9">
      <c r="A1098" s="4">
        <v>40675.838194444441</v>
      </c>
      <c r="B1098" s="3">
        <v>233.1</v>
      </c>
      <c r="C1098" s="82">
        <f t="shared" si="34"/>
        <v>582.75</v>
      </c>
      <c r="D1098">
        <f t="shared" si="35"/>
        <v>407.92500000000001</v>
      </c>
      <c r="E1098" s="3"/>
      <c r="F1098" s="107"/>
      <c r="G1098" s="3"/>
      <c r="I1098" s="108"/>
    </row>
    <row r="1099" spans="1:9">
      <c r="A1099" s="4">
        <v>40675.897222222222</v>
      </c>
      <c r="B1099" s="3">
        <v>236.1</v>
      </c>
      <c r="C1099" s="82">
        <f t="shared" si="34"/>
        <v>590.25</v>
      </c>
      <c r="D1099">
        <f t="shared" si="35"/>
        <v>413.17500000000001</v>
      </c>
      <c r="E1099" s="3"/>
      <c r="F1099" s="107"/>
      <c r="G1099" s="3"/>
      <c r="I1099" s="108"/>
    </row>
    <row r="1100" spans="1:9">
      <c r="A1100" s="4">
        <v>40675.898611111108</v>
      </c>
      <c r="B1100" s="3">
        <v>239.1</v>
      </c>
      <c r="C1100" s="82">
        <f t="shared" si="34"/>
        <v>597.75</v>
      </c>
      <c r="D1100">
        <f t="shared" si="35"/>
        <v>418.42500000000001</v>
      </c>
      <c r="E1100" s="3"/>
      <c r="F1100" s="107"/>
      <c r="G1100" s="3"/>
      <c r="I1100" s="108"/>
    </row>
    <row r="1101" spans="1:9">
      <c r="A1101" s="4">
        <v>40675.899305555555</v>
      </c>
      <c r="B1101" s="3">
        <v>239.1</v>
      </c>
      <c r="C1101" s="82">
        <f t="shared" si="34"/>
        <v>597.75</v>
      </c>
      <c r="D1101">
        <f t="shared" si="35"/>
        <v>418.42500000000001</v>
      </c>
      <c r="E1101" s="3"/>
      <c r="F1101" s="107"/>
      <c r="G1101" s="3"/>
      <c r="I1101" s="108"/>
    </row>
    <row r="1102" spans="1:9">
      <c r="A1102" s="4">
        <v>40675.911111111112</v>
      </c>
      <c r="B1102" s="3">
        <v>242.1</v>
      </c>
      <c r="C1102" s="82">
        <f t="shared" si="34"/>
        <v>605.25</v>
      </c>
      <c r="D1102">
        <f t="shared" si="35"/>
        <v>423.67500000000001</v>
      </c>
      <c r="E1102" s="3"/>
      <c r="F1102" s="107"/>
      <c r="G1102" s="3"/>
      <c r="I1102" s="108"/>
    </row>
    <row r="1103" spans="1:9">
      <c r="A1103" s="4">
        <v>40675.925694444442</v>
      </c>
      <c r="B1103" s="3">
        <v>242.1</v>
      </c>
      <c r="C1103" s="82">
        <f t="shared" si="34"/>
        <v>605.25</v>
      </c>
      <c r="D1103">
        <f t="shared" si="35"/>
        <v>423.67500000000001</v>
      </c>
      <c r="E1103" s="3"/>
      <c r="F1103" s="107"/>
      <c r="G1103" s="3"/>
      <c r="I1103" s="108"/>
    </row>
    <row r="1104" spans="1:9">
      <c r="A1104" s="4">
        <v>40675.930555555555</v>
      </c>
      <c r="B1104" s="3">
        <v>242.1</v>
      </c>
      <c r="C1104" s="82">
        <f t="shared" si="34"/>
        <v>605.25</v>
      </c>
      <c r="D1104">
        <f t="shared" si="35"/>
        <v>423.67500000000001</v>
      </c>
      <c r="E1104" s="3"/>
      <c r="F1104" s="107"/>
      <c r="G1104" s="3"/>
      <c r="I1104" s="108"/>
    </row>
    <row r="1105" spans="1:9">
      <c r="A1105" s="4">
        <v>40675.945833333331</v>
      </c>
      <c r="B1105" s="3">
        <v>242.1</v>
      </c>
      <c r="C1105" s="82">
        <f t="shared" si="34"/>
        <v>605.25</v>
      </c>
      <c r="D1105">
        <f t="shared" si="35"/>
        <v>423.67500000000001</v>
      </c>
      <c r="E1105" s="3"/>
      <c r="F1105" s="107"/>
      <c r="G1105" s="3"/>
      <c r="I1105" s="108"/>
    </row>
    <row r="1106" spans="1:9">
      <c r="A1106" s="4">
        <v>40675.956250000003</v>
      </c>
      <c r="B1106" s="3">
        <v>242.1</v>
      </c>
      <c r="C1106" s="82">
        <f t="shared" si="34"/>
        <v>605.25</v>
      </c>
      <c r="D1106">
        <f t="shared" si="35"/>
        <v>423.67500000000001</v>
      </c>
      <c r="E1106" s="3"/>
      <c r="F1106" s="107"/>
      <c r="G1106" s="3"/>
      <c r="I1106" s="108"/>
    </row>
    <row r="1107" spans="1:9">
      <c r="A1107" s="4">
        <v>40675.961111111108</v>
      </c>
      <c r="B1107" s="3">
        <v>242.1</v>
      </c>
      <c r="C1107" s="82">
        <f t="shared" si="34"/>
        <v>605.25</v>
      </c>
      <c r="D1107">
        <f t="shared" si="35"/>
        <v>423.67500000000001</v>
      </c>
      <c r="E1107" s="3"/>
      <c r="F1107" s="107"/>
      <c r="G1107" s="3"/>
      <c r="I1107" s="108"/>
    </row>
    <row r="1108" spans="1:9">
      <c r="A1108" s="4">
        <v>40675.975694444445</v>
      </c>
      <c r="B1108" s="3">
        <v>242.1</v>
      </c>
      <c r="C1108" s="82">
        <f t="shared" si="34"/>
        <v>605.25</v>
      </c>
      <c r="D1108">
        <f t="shared" si="35"/>
        <v>423.67500000000001</v>
      </c>
      <c r="E1108" s="3"/>
      <c r="F1108" s="107"/>
      <c r="G1108" s="3"/>
      <c r="I1108" s="108"/>
    </row>
    <row r="1109" spans="1:9">
      <c r="A1109" s="4">
        <v>40675.986805555556</v>
      </c>
      <c r="B1109" s="3">
        <v>242.1</v>
      </c>
      <c r="C1109" s="82">
        <f t="shared" si="34"/>
        <v>605.25</v>
      </c>
      <c r="D1109">
        <f t="shared" si="35"/>
        <v>423.67500000000001</v>
      </c>
      <c r="E1109" s="3"/>
      <c r="F1109" s="107"/>
      <c r="G1109" s="3"/>
      <c r="I1109" s="108"/>
    </row>
    <row r="1110" spans="1:9">
      <c r="A1110" s="4">
        <v>40675.990277777775</v>
      </c>
      <c r="B1110" s="3">
        <v>242.1</v>
      </c>
      <c r="C1110" s="82">
        <f t="shared" si="34"/>
        <v>605.25</v>
      </c>
      <c r="D1110">
        <f t="shared" si="35"/>
        <v>423.67500000000001</v>
      </c>
      <c r="E1110" s="3"/>
      <c r="F1110" s="107"/>
      <c r="G1110" s="3"/>
      <c r="I1110" s="108"/>
    </row>
    <row r="1111" spans="1:9">
      <c r="A1111" s="4">
        <v>40676.003472222219</v>
      </c>
      <c r="B1111" s="3">
        <v>242.1</v>
      </c>
      <c r="C1111" s="82">
        <f t="shared" si="34"/>
        <v>605.25</v>
      </c>
      <c r="D1111">
        <f t="shared" si="35"/>
        <v>423.67500000000001</v>
      </c>
      <c r="E1111" s="3"/>
      <c r="F1111" s="107"/>
      <c r="G1111" s="3"/>
      <c r="I1111" s="108"/>
    </row>
    <row r="1112" spans="1:9">
      <c r="A1112" s="4">
        <v>40676.018055555556</v>
      </c>
      <c r="B1112" s="3">
        <v>242.1</v>
      </c>
      <c r="C1112" s="82">
        <f t="shared" si="34"/>
        <v>605.25</v>
      </c>
      <c r="D1112">
        <f t="shared" si="35"/>
        <v>423.67500000000001</v>
      </c>
      <c r="E1112" s="3"/>
      <c r="F1112" s="107"/>
      <c r="G1112" s="3"/>
      <c r="I1112" s="108"/>
    </row>
    <row r="1113" spans="1:9">
      <c r="A1113" s="4">
        <v>40676.03402777778</v>
      </c>
      <c r="B1113" s="3">
        <v>242.1</v>
      </c>
      <c r="C1113" s="82">
        <f t="shared" si="34"/>
        <v>605.25</v>
      </c>
      <c r="D1113">
        <f t="shared" si="35"/>
        <v>423.67500000000001</v>
      </c>
      <c r="E1113" s="3"/>
      <c r="F1113" s="107"/>
      <c r="G1113" s="3"/>
      <c r="I1113" s="108"/>
    </row>
    <row r="1114" spans="1:9">
      <c r="A1114" s="4">
        <v>40676.046527777777</v>
      </c>
      <c r="B1114" s="3">
        <v>242.1</v>
      </c>
      <c r="C1114" s="82">
        <f t="shared" si="34"/>
        <v>605.25</v>
      </c>
      <c r="D1114">
        <f t="shared" si="35"/>
        <v>423.67500000000001</v>
      </c>
      <c r="E1114" s="3"/>
      <c r="F1114" s="107"/>
      <c r="G1114" s="3"/>
      <c r="I1114" s="108"/>
    </row>
    <row r="1115" spans="1:9">
      <c r="A1115" s="4">
        <v>40676.060416666667</v>
      </c>
      <c r="B1115" s="3">
        <v>242.1</v>
      </c>
      <c r="C1115" s="82">
        <f t="shared" si="34"/>
        <v>605.25</v>
      </c>
      <c r="D1115">
        <f t="shared" si="35"/>
        <v>423.67500000000001</v>
      </c>
      <c r="E1115" s="3"/>
      <c r="F1115" s="107"/>
      <c r="G1115" s="3"/>
      <c r="I1115" s="108"/>
    </row>
    <row r="1116" spans="1:9">
      <c r="A1116" s="4">
        <v>40676.063194444447</v>
      </c>
      <c r="B1116" s="3">
        <v>239.1</v>
      </c>
      <c r="C1116" s="82">
        <f t="shared" si="34"/>
        <v>597.75</v>
      </c>
      <c r="D1116">
        <f t="shared" si="35"/>
        <v>418.42500000000001</v>
      </c>
      <c r="E1116" s="3"/>
      <c r="F1116" s="107"/>
      <c r="G1116" s="3"/>
      <c r="I1116" s="108"/>
    </row>
    <row r="1117" spans="1:9">
      <c r="A1117" s="4">
        <v>40676.074999999997</v>
      </c>
      <c r="B1117" s="3">
        <v>239.1</v>
      </c>
      <c r="C1117" s="82">
        <f t="shared" si="34"/>
        <v>597.75</v>
      </c>
      <c r="D1117">
        <f t="shared" si="35"/>
        <v>418.42500000000001</v>
      </c>
      <c r="E1117" s="3"/>
      <c r="F1117" s="107"/>
      <c r="G1117" s="3"/>
      <c r="I1117" s="108"/>
    </row>
    <row r="1118" spans="1:9">
      <c r="A1118" s="4">
        <v>40676.092361111114</v>
      </c>
      <c r="B1118" s="3">
        <v>242.1</v>
      </c>
      <c r="C1118" s="82">
        <f t="shared" si="34"/>
        <v>605.25</v>
      </c>
      <c r="D1118">
        <f t="shared" si="35"/>
        <v>423.67500000000001</v>
      </c>
      <c r="E1118" s="3"/>
      <c r="F1118" s="107"/>
      <c r="G1118" s="3"/>
      <c r="I1118" s="108"/>
    </row>
    <row r="1119" spans="1:9">
      <c r="A1119" s="4">
        <v>40676.094444444447</v>
      </c>
      <c r="B1119" s="3">
        <v>239.1</v>
      </c>
      <c r="C1119" s="82">
        <f t="shared" si="34"/>
        <v>597.75</v>
      </c>
      <c r="D1119">
        <f t="shared" si="35"/>
        <v>418.42500000000001</v>
      </c>
      <c r="E1119" s="3"/>
      <c r="F1119" s="107"/>
      <c r="G1119" s="3"/>
      <c r="I1119" s="108"/>
    </row>
    <row r="1120" spans="1:9">
      <c r="A1120" s="4">
        <v>40676.105555555558</v>
      </c>
      <c r="B1120" s="3">
        <v>239.1</v>
      </c>
      <c r="C1120" s="82">
        <f t="shared" si="34"/>
        <v>597.75</v>
      </c>
      <c r="D1120">
        <f t="shared" si="35"/>
        <v>418.42500000000001</v>
      </c>
      <c r="E1120" s="3"/>
      <c r="F1120" s="107"/>
      <c r="G1120" s="3"/>
      <c r="I1120" s="108"/>
    </row>
    <row r="1121" spans="1:9">
      <c r="A1121" s="4">
        <v>40676.124305555553</v>
      </c>
      <c r="B1121" s="3">
        <v>239.1</v>
      </c>
      <c r="C1121" s="82">
        <f t="shared" si="34"/>
        <v>597.75</v>
      </c>
      <c r="D1121">
        <f t="shared" si="35"/>
        <v>418.42500000000001</v>
      </c>
      <c r="E1121" s="3"/>
      <c r="F1121" s="107"/>
      <c r="G1121" s="3"/>
      <c r="I1121" s="108"/>
    </row>
    <row r="1122" spans="1:9">
      <c r="A1122" s="4">
        <v>40676.134722222225</v>
      </c>
      <c r="B1122" s="3">
        <v>239.1</v>
      </c>
      <c r="C1122" s="82">
        <f t="shared" si="34"/>
        <v>597.75</v>
      </c>
      <c r="D1122">
        <f t="shared" si="35"/>
        <v>418.42500000000001</v>
      </c>
      <c r="E1122" s="3"/>
      <c r="F1122" s="107"/>
      <c r="G1122" s="3"/>
      <c r="I1122" s="108"/>
    </row>
    <row r="1123" spans="1:9">
      <c r="A1123" s="4">
        <v>40676.136805555558</v>
      </c>
      <c r="B1123" s="3">
        <v>236.1</v>
      </c>
      <c r="C1123" s="82">
        <f t="shared" si="34"/>
        <v>590.25</v>
      </c>
      <c r="D1123">
        <f t="shared" si="35"/>
        <v>413.17500000000001</v>
      </c>
      <c r="E1123" s="3"/>
      <c r="F1123" s="107"/>
      <c r="G1123" s="3"/>
      <c r="I1123" s="108"/>
    </row>
    <row r="1124" spans="1:9">
      <c r="A1124" s="4">
        <v>40676.148611111108</v>
      </c>
      <c r="B1124" s="3">
        <v>236.1</v>
      </c>
      <c r="C1124" s="82">
        <f t="shared" si="34"/>
        <v>590.25</v>
      </c>
      <c r="D1124">
        <f t="shared" si="35"/>
        <v>413.17500000000001</v>
      </c>
      <c r="E1124" s="3"/>
      <c r="F1124" s="107"/>
      <c r="G1124" s="3"/>
      <c r="I1124" s="108"/>
    </row>
    <row r="1125" spans="1:9">
      <c r="A1125" s="4">
        <v>40676.165972222225</v>
      </c>
      <c r="B1125" s="3">
        <v>236.1</v>
      </c>
      <c r="C1125" s="82">
        <f t="shared" si="34"/>
        <v>590.25</v>
      </c>
      <c r="D1125">
        <f t="shared" si="35"/>
        <v>413.17500000000001</v>
      </c>
      <c r="E1125" s="3"/>
      <c r="F1125" s="107"/>
      <c r="G1125" s="3"/>
      <c r="I1125" s="108"/>
    </row>
    <row r="1126" spans="1:9">
      <c r="A1126" s="4">
        <v>40676.167361111111</v>
      </c>
      <c r="B1126" s="3">
        <v>236.1</v>
      </c>
      <c r="C1126" s="82">
        <f t="shared" si="34"/>
        <v>590.25</v>
      </c>
      <c r="D1126">
        <f t="shared" si="35"/>
        <v>413.17500000000001</v>
      </c>
      <c r="E1126" s="3"/>
      <c r="F1126" s="107"/>
      <c r="G1126" s="3"/>
      <c r="I1126" s="108"/>
    </row>
    <row r="1127" spans="1:9">
      <c r="A1127" s="4">
        <v>40676.179861111108</v>
      </c>
      <c r="C1127" s="82">
        <f t="shared" si="34"/>
        <v>0</v>
      </c>
      <c r="D1127">
        <f t="shared" si="35"/>
        <v>0</v>
      </c>
      <c r="E1127" s="3"/>
      <c r="F1127" s="107"/>
      <c r="G1127" s="3"/>
      <c r="I1127" s="108"/>
    </row>
    <row r="1128" spans="1:9">
      <c r="A1128" s="4">
        <v>40676.180555555555</v>
      </c>
      <c r="B1128" s="3">
        <v>236.1</v>
      </c>
      <c r="C1128" s="82">
        <f t="shared" si="34"/>
        <v>590.25</v>
      </c>
      <c r="D1128">
        <f t="shared" si="35"/>
        <v>413.17500000000001</v>
      </c>
      <c r="E1128" s="3"/>
      <c r="F1128" s="107"/>
      <c r="G1128" s="3"/>
      <c r="I1128" s="108"/>
    </row>
    <row r="1129" spans="1:9">
      <c r="A1129" s="4">
        <v>40676.193055555559</v>
      </c>
      <c r="B1129" s="3">
        <v>236.1</v>
      </c>
      <c r="C1129" s="82">
        <f t="shared" si="34"/>
        <v>590.25</v>
      </c>
      <c r="D1129">
        <f t="shared" si="35"/>
        <v>413.17500000000001</v>
      </c>
      <c r="E1129" s="3"/>
      <c r="F1129" s="107"/>
      <c r="G1129" s="3"/>
      <c r="I1129" s="108"/>
    </row>
    <row r="1130" spans="1:9">
      <c r="A1130" s="4">
        <v>40676.198611111111</v>
      </c>
      <c r="B1130" s="3">
        <v>233.1</v>
      </c>
      <c r="C1130" s="82">
        <f t="shared" si="34"/>
        <v>582.75</v>
      </c>
      <c r="D1130">
        <f t="shared" si="35"/>
        <v>407.92500000000001</v>
      </c>
      <c r="E1130" s="3"/>
      <c r="F1130" s="107"/>
      <c r="G1130" s="3"/>
      <c r="I1130" s="108"/>
    </row>
    <row r="1131" spans="1:9">
      <c r="A1131" s="4">
        <v>40676.209027777775</v>
      </c>
      <c r="B1131" s="3">
        <v>233.1</v>
      </c>
      <c r="C1131" s="82">
        <f t="shared" si="34"/>
        <v>582.75</v>
      </c>
      <c r="D1131">
        <f t="shared" si="35"/>
        <v>407.92500000000001</v>
      </c>
      <c r="E1131" s="3"/>
      <c r="F1131" s="107"/>
      <c r="G1131" s="3"/>
      <c r="I1131" s="108"/>
    </row>
    <row r="1132" spans="1:9">
      <c r="A1132" s="4">
        <v>40676.219444444447</v>
      </c>
      <c r="B1132" s="3">
        <v>233.1</v>
      </c>
      <c r="C1132" s="82">
        <f t="shared" si="34"/>
        <v>582.75</v>
      </c>
      <c r="D1132">
        <f t="shared" si="35"/>
        <v>407.92500000000001</v>
      </c>
      <c r="E1132" s="3"/>
      <c r="F1132" s="107"/>
      <c r="G1132" s="3"/>
      <c r="I1132" s="108"/>
    </row>
    <row r="1133" spans="1:9">
      <c r="A1133" s="4">
        <v>40676.229861111111</v>
      </c>
      <c r="B1133" s="3">
        <v>233.1</v>
      </c>
      <c r="C1133" s="82">
        <f t="shared" si="34"/>
        <v>582.75</v>
      </c>
      <c r="D1133">
        <f t="shared" si="35"/>
        <v>407.92500000000001</v>
      </c>
      <c r="E1133" s="3"/>
      <c r="F1133" s="107"/>
      <c r="G1133" s="3"/>
      <c r="I1133" s="108"/>
    </row>
    <row r="1134" spans="1:9">
      <c r="A1134" s="4">
        <v>40676.240277777775</v>
      </c>
      <c r="B1134" s="3">
        <v>233.1</v>
      </c>
      <c r="C1134" s="82">
        <f t="shared" si="34"/>
        <v>582.75</v>
      </c>
      <c r="D1134">
        <f t="shared" si="35"/>
        <v>407.92500000000001</v>
      </c>
      <c r="E1134" s="3"/>
      <c r="F1134" s="107"/>
      <c r="G1134" s="3"/>
      <c r="I1134" s="108"/>
    </row>
    <row r="1135" spans="1:9">
      <c r="A1135" s="4">
        <v>40676.250694444447</v>
      </c>
      <c r="B1135" s="3">
        <v>230.1</v>
      </c>
      <c r="C1135" s="82">
        <f t="shared" si="34"/>
        <v>575.25</v>
      </c>
      <c r="D1135">
        <f t="shared" si="35"/>
        <v>402.67500000000001</v>
      </c>
      <c r="E1135" s="3"/>
      <c r="F1135" s="107"/>
      <c r="G1135" s="3"/>
      <c r="I1135" s="108"/>
    </row>
    <row r="1136" spans="1:9">
      <c r="A1136" s="4">
        <v>40676.261805555558</v>
      </c>
      <c r="B1136" s="3">
        <v>230.1</v>
      </c>
      <c r="C1136" s="82">
        <f t="shared" si="34"/>
        <v>575.25</v>
      </c>
      <c r="D1136">
        <f t="shared" si="35"/>
        <v>402.67500000000001</v>
      </c>
      <c r="E1136" s="3"/>
      <c r="F1136" s="107"/>
      <c r="G1136" s="3"/>
      <c r="I1136" s="108"/>
    </row>
    <row r="1137" spans="1:9">
      <c r="A1137" s="4">
        <v>40676.271527777775</v>
      </c>
      <c r="B1137" s="3">
        <v>230.1</v>
      </c>
      <c r="C1137" s="82">
        <f t="shared" si="34"/>
        <v>575.25</v>
      </c>
      <c r="D1137">
        <f t="shared" si="35"/>
        <v>402.67500000000001</v>
      </c>
      <c r="E1137" s="3"/>
      <c r="F1137" s="107"/>
      <c r="G1137" s="3"/>
      <c r="I1137" s="108"/>
    </row>
    <row r="1138" spans="1:9">
      <c r="A1138" s="4">
        <v>40676.282638888886</v>
      </c>
      <c r="B1138" s="3">
        <v>230.1</v>
      </c>
      <c r="C1138" s="82">
        <f t="shared" si="34"/>
        <v>575.25</v>
      </c>
      <c r="D1138">
        <f t="shared" si="35"/>
        <v>402.67500000000001</v>
      </c>
      <c r="E1138" s="3"/>
      <c r="F1138" s="107"/>
      <c r="G1138" s="3"/>
      <c r="I1138" s="108"/>
    </row>
    <row r="1139" spans="1:9">
      <c r="A1139" s="4">
        <v>40676.293055555558</v>
      </c>
      <c r="B1139" s="3">
        <v>230.1</v>
      </c>
      <c r="C1139" s="82">
        <f t="shared" si="34"/>
        <v>575.25</v>
      </c>
      <c r="D1139">
        <f t="shared" si="35"/>
        <v>402.67500000000001</v>
      </c>
      <c r="E1139" s="3"/>
      <c r="F1139" s="107"/>
      <c r="G1139" s="3"/>
      <c r="I1139" s="108"/>
    </row>
    <row r="1140" spans="1:9">
      <c r="A1140" s="4">
        <v>40676.302777777775</v>
      </c>
      <c r="B1140" s="3">
        <v>227.2</v>
      </c>
      <c r="C1140" s="82">
        <f t="shared" si="34"/>
        <v>568</v>
      </c>
      <c r="D1140">
        <f t="shared" si="35"/>
        <v>397.6</v>
      </c>
      <c r="E1140" s="3"/>
      <c r="F1140" s="107"/>
      <c r="G1140" s="3"/>
      <c r="I1140" s="108"/>
    </row>
    <row r="1141" spans="1:9">
      <c r="A1141" s="4">
        <v>40676.314583333333</v>
      </c>
      <c r="B1141" s="3">
        <v>227.2</v>
      </c>
      <c r="C1141" s="82">
        <f t="shared" si="34"/>
        <v>568</v>
      </c>
      <c r="D1141">
        <f t="shared" si="35"/>
        <v>397.6</v>
      </c>
      <c r="E1141" s="3"/>
      <c r="F1141" s="107"/>
      <c r="G1141" s="3"/>
      <c r="I1141" s="108"/>
    </row>
    <row r="1142" spans="1:9">
      <c r="A1142" s="4">
        <v>40676.323611111111</v>
      </c>
      <c r="B1142" s="3">
        <v>227.2</v>
      </c>
      <c r="C1142" s="82">
        <f t="shared" si="34"/>
        <v>568</v>
      </c>
      <c r="D1142">
        <f t="shared" si="35"/>
        <v>397.6</v>
      </c>
      <c r="E1142" s="3"/>
      <c r="F1142" s="107"/>
      <c r="G1142" s="3"/>
      <c r="I1142" s="108"/>
    </row>
    <row r="1143" spans="1:9">
      <c r="A1143" s="4">
        <v>40676.334722222222</v>
      </c>
      <c r="B1143" s="3">
        <v>227.2</v>
      </c>
      <c r="C1143" s="82">
        <f t="shared" si="34"/>
        <v>568</v>
      </c>
      <c r="D1143">
        <f t="shared" si="35"/>
        <v>397.6</v>
      </c>
      <c r="E1143" s="3"/>
      <c r="F1143" s="107"/>
      <c r="G1143" s="3"/>
      <c r="I1143" s="108"/>
    </row>
    <row r="1144" spans="1:9">
      <c r="A1144" s="4">
        <v>40676.34652777778</v>
      </c>
      <c r="B1144" s="3">
        <v>227.2</v>
      </c>
      <c r="C1144" s="82">
        <f t="shared" si="34"/>
        <v>568</v>
      </c>
      <c r="D1144">
        <f t="shared" si="35"/>
        <v>397.6</v>
      </c>
      <c r="E1144" s="3"/>
      <c r="F1144" s="107"/>
      <c r="G1144" s="3"/>
      <c r="I1144" s="108"/>
    </row>
    <row r="1145" spans="1:9">
      <c r="A1145" s="4">
        <v>40676.355555555558</v>
      </c>
      <c r="B1145" s="3">
        <v>227.2</v>
      </c>
      <c r="C1145" s="82">
        <f t="shared" si="34"/>
        <v>568</v>
      </c>
      <c r="D1145">
        <f t="shared" si="35"/>
        <v>397.6</v>
      </c>
      <c r="E1145" s="3"/>
      <c r="F1145" s="107"/>
      <c r="G1145" s="3"/>
      <c r="I1145" s="108"/>
    </row>
    <row r="1146" spans="1:9">
      <c r="A1146" s="4">
        <v>40676.366666666669</v>
      </c>
      <c r="B1146" s="3">
        <v>224.2</v>
      </c>
      <c r="C1146" s="82">
        <f t="shared" si="34"/>
        <v>560.5</v>
      </c>
      <c r="D1146">
        <f t="shared" si="35"/>
        <v>392.35</v>
      </c>
      <c r="E1146" s="3"/>
      <c r="F1146" s="107"/>
      <c r="G1146" s="3"/>
      <c r="I1146" s="108"/>
    </row>
    <row r="1147" spans="1:9">
      <c r="A1147" s="4">
        <v>40676.376388888886</v>
      </c>
      <c r="B1147" s="3">
        <v>224.2</v>
      </c>
      <c r="C1147" s="82">
        <f t="shared" si="34"/>
        <v>560.5</v>
      </c>
      <c r="D1147">
        <f t="shared" si="35"/>
        <v>392.35</v>
      </c>
      <c r="E1147" s="3"/>
      <c r="F1147" s="107"/>
      <c r="G1147" s="3"/>
      <c r="I1147" s="108"/>
    </row>
    <row r="1148" spans="1:9">
      <c r="A1148" s="4">
        <v>40676.386111111111</v>
      </c>
      <c r="B1148" s="3">
        <v>224.2</v>
      </c>
      <c r="C1148" s="82">
        <f t="shared" si="34"/>
        <v>560.5</v>
      </c>
      <c r="D1148">
        <f t="shared" si="35"/>
        <v>392.35</v>
      </c>
      <c r="E1148" s="3"/>
      <c r="F1148" s="107"/>
      <c r="G1148" s="3"/>
      <c r="I1148" s="108"/>
    </row>
    <row r="1149" spans="1:9">
      <c r="A1149" s="4">
        <v>40676.400000000001</v>
      </c>
      <c r="B1149" s="3">
        <v>224.2</v>
      </c>
      <c r="C1149" s="82">
        <f t="shared" si="34"/>
        <v>560.5</v>
      </c>
      <c r="D1149">
        <f t="shared" si="35"/>
        <v>392.35</v>
      </c>
      <c r="E1149" s="3"/>
      <c r="F1149" s="107"/>
      <c r="G1149" s="3"/>
      <c r="I1149" s="108"/>
    </row>
    <row r="1150" spans="1:9">
      <c r="A1150" s="4">
        <v>40676.407638888886</v>
      </c>
      <c r="B1150" s="3">
        <v>221.3</v>
      </c>
      <c r="C1150" s="82">
        <f t="shared" si="34"/>
        <v>553.25</v>
      </c>
      <c r="D1150">
        <f t="shared" si="35"/>
        <v>387.27499999999998</v>
      </c>
      <c r="E1150" s="3"/>
      <c r="F1150" s="107"/>
      <c r="G1150" s="3"/>
      <c r="I1150" s="108"/>
    </row>
    <row r="1151" spans="1:9">
      <c r="A1151" s="4">
        <v>40676.417361111111</v>
      </c>
      <c r="B1151" s="3">
        <v>224.2</v>
      </c>
      <c r="C1151" s="82">
        <f t="shared" si="34"/>
        <v>560.5</v>
      </c>
      <c r="D1151">
        <f t="shared" si="35"/>
        <v>392.35</v>
      </c>
      <c r="E1151" s="3"/>
      <c r="F1151" s="107"/>
      <c r="G1151" s="3"/>
      <c r="I1151" s="108"/>
    </row>
    <row r="1152" spans="1:9">
      <c r="A1152" s="4">
        <v>40676.42083333333</v>
      </c>
      <c r="C1152" s="82">
        <f t="shared" si="34"/>
        <v>0</v>
      </c>
      <c r="D1152">
        <f t="shared" si="35"/>
        <v>0</v>
      </c>
      <c r="E1152" s="3"/>
      <c r="F1152" s="107"/>
      <c r="G1152" s="3"/>
      <c r="I1152" s="108"/>
    </row>
    <row r="1153" spans="1:9">
      <c r="A1153" s="4">
        <v>40676.427777777775</v>
      </c>
      <c r="B1153" s="3">
        <v>221.3</v>
      </c>
      <c r="C1153" s="82">
        <f t="shared" si="34"/>
        <v>553.25</v>
      </c>
      <c r="D1153">
        <f t="shared" si="35"/>
        <v>387.27499999999998</v>
      </c>
      <c r="E1153" s="3"/>
      <c r="F1153" s="107"/>
      <c r="G1153" s="3"/>
      <c r="I1153" s="108"/>
    </row>
    <row r="1154" spans="1:9">
      <c r="A1154" s="4">
        <v>40676.438888888886</v>
      </c>
      <c r="B1154" s="3">
        <v>221.3</v>
      </c>
      <c r="C1154" s="82">
        <f t="shared" si="34"/>
        <v>553.25</v>
      </c>
      <c r="D1154">
        <f t="shared" si="35"/>
        <v>387.27499999999998</v>
      </c>
      <c r="E1154" s="3"/>
      <c r="F1154" s="107"/>
      <c r="G1154" s="3"/>
      <c r="I1154" s="108"/>
    </row>
    <row r="1155" spans="1:9">
      <c r="A1155" s="4">
        <v>40676.448611111111</v>
      </c>
      <c r="B1155" s="3">
        <v>221.3</v>
      </c>
      <c r="C1155" s="82">
        <f t="shared" si="34"/>
        <v>553.25</v>
      </c>
      <c r="D1155">
        <f t="shared" si="35"/>
        <v>387.27499999999998</v>
      </c>
      <c r="E1155" s="3"/>
      <c r="F1155" s="107"/>
      <c r="G1155" s="3"/>
      <c r="I1155" s="108"/>
    </row>
    <row r="1156" spans="1:9">
      <c r="A1156" s="4">
        <v>40676.459027777775</v>
      </c>
      <c r="B1156" s="3">
        <v>221.3</v>
      </c>
      <c r="C1156" s="82">
        <f t="shared" si="34"/>
        <v>553.25</v>
      </c>
      <c r="D1156">
        <f t="shared" si="35"/>
        <v>387.27499999999998</v>
      </c>
      <c r="E1156" s="3"/>
      <c r="F1156" s="107"/>
      <c r="G1156" s="3"/>
      <c r="I1156" s="108"/>
    </row>
    <row r="1157" spans="1:9">
      <c r="A1157" s="4">
        <v>40676.469444444447</v>
      </c>
      <c r="B1157" s="3">
        <v>218.5</v>
      </c>
      <c r="C1157" s="82">
        <f t="shared" ref="C1157:C1220" si="36">B1157*2.5</f>
        <v>546.25</v>
      </c>
      <c r="D1157">
        <f t="shared" ref="D1157:D1220" si="37">AVERAGE(B1157:C1157)</f>
        <v>382.375</v>
      </c>
      <c r="E1157" s="3"/>
      <c r="F1157" s="107"/>
      <c r="G1157" s="3"/>
      <c r="I1157" s="108"/>
    </row>
    <row r="1158" spans="1:9">
      <c r="A1158" s="4">
        <v>40676.481944444444</v>
      </c>
      <c r="B1158" s="3">
        <v>218.5</v>
      </c>
      <c r="C1158" s="82">
        <f t="shared" si="36"/>
        <v>546.25</v>
      </c>
      <c r="D1158">
        <f t="shared" si="37"/>
        <v>382.375</v>
      </c>
      <c r="E1158" s="3"/>
      <c r="F1158" s="107"/>
      <c r="G1158" s="3"/>
      <c r="I1158" s="108"/>
    </row>
    <row r="1159" spans="1:9">
      <c r="A1159" s="4">
        <v>40676.490277777775</v>
      </c>
      <c r="B1159" s="3">
        <v>218.5</v>
      </c>
      <c r="C1159" s="82">
        <f t="shared" si="36"/>
        <v>546.25</v>
      </c>
      <c r="D1159">
        <f t="shared" si="37"/>
        <v>382.375</v>
      </c>
      <c r="E1159" s="3"/>
      <c r="F1159" s="107"/>
      <c r="G1159" s="3"/>
      <c r="I1159" s="108"/>
    </row>
    <row r="1160" spans="1:9">
      <c r="A1160" s="4">
        <v>40676.500694444447</v>
      </c>
      <c r="B1160" s="3">
        <v>215.6</v>
      </c>
      <c r="C1160" s="82">
        <f t="shared" si="36"/>
        <v>539</v>
      </c>
      <c r="D1160">
        <f t="shared" si="37"/>
        <v>377.3</v>
      </c>
      <c r="E1160" s="3"/>
      <c r="F1160" s="107"/>
      <c r="G1160" s="3"/>
      <c r="I1160" s="108"/>
    </row>
    <row r="1161" spans="1:9">
      <c r="A1161" s="4">
        <v>40676.511111111111</v>
      </c>
      <c r="B1161" s="3">
        <v>215.6</v>
      </c>
      <c r="C1161" s="82">
        <f t="shared" si="36"/>
        <v>539</v>
      </c>
      <c r="D1161">
        <f t="shared" si="37"/>
        <v>377.3</v>
      </c>
      <c r="E1161" s="3"/>
      <c r="F1161" s="107"/>
      <c r="G1161" s="3"/>
      <c r="I1161" s="108"/>
    </row>
    <row r="1162" spans="1:9">
      <c r="A1162" s="4">
        <v>40676.521527777775</v>
      </c>
      <c r="B1162" s="3">
        <v>215.6</v>
      </c>
      <c r="C1162" s="82">
        <f t="shared" si="36"/>
        <v>539</v>
      </c>
      <c r="D1162">
        <f t="shared" si="37"/>
        <v>377.3</v>
      </c>
      <c r="E1162" s="3"/>
      <c r="F1162" s="107"/>
      <c r="G1162" s="3"/>
      <c r="I1162" s="108"/>
    </row>
    <row r="1163" spans="1:9">
      <c r="A1163" s="4">
        <v>40676.531944444447</v>
      </c>
      <c r="B1163" s="3">
        <v>215.6</v>
      </c>
      <c r="C1163" s="82">
        <f t="shared" si="36"/>
        <v>539</v>
      </c>
      <c r="D1163">
        <f t="shared" si="37"/>
        <v>377.3</v>
      </c>
      <c r="E1163" s="3"/>
      <c r="F1163" s="107"/>
      <c r="G1163" s="3"/>
      <c r="I1163" s="108"/>
    </row>
    <row r="1164" spans="1:9">
      <c r="A1164" s="4">
        <v>40676.542361111111</v>
      </c>
      <c r="B1164" s="3">
        <v>215.6</v>
      </c>
      <c r="C1164" s="82">
        <f t="shared" si="36"/>
        <v>539</v>
      </c>
      <c r="D1164">
        <f t="shared" si="37"/>
        <v>377.3</v>
      </c>
      <c r="E1164" s="3"/>
      <c r="F1164" s="107"/>
      <c r="G1164" s="3"/>
      <c r="I1164" s="108"/>
    </row>
    <row r="1165" spans="1:9">
      <c r="A1165" s="4">
        <v>40676.555555555555</v>
      </c>
      <c r="B1165" s="3">
        <v>212.8</v>
      </c>
      <c r="C1165" s="82">
        <f t="shared" si="36"/>
        <v>532</v>
      </c>
      <c r="D1165">
        <f t="shared" si="37"/>
        <v>372.4</v>
      </c>
      <c r="E1165" s="3"/>
      <c r="F1165" s="107"/>
      <c r="G1165" s="3"/>
      <c r="I1165" s="108"/>
    </row>
    <row r="1166" spans="1:9">
      <c r="A1166" s="4">
        <v>40676.565972222219</v>
      </c>
      <c r="B1166" s="3">
        <v>212.8</v>
      </c>
      <c r="C1166" s="82">
        <f t="shared" si="36"/>
        <v>532</v>
      </c>
      <c r="D1166">
        <f t="shared" si="37"/>
        <v>372.4</v>
      </c>
      <c r="E1166" s="3"/>
      <c r="F1166" s="107"/>
      <c r="G1166" s="3"/>
      <c r="I1166" s="108"/>
    </row>
    <row r="1167" spans="1:9">
      <c r="A1167" s="4">
        <v>40676.574999999997</v>
      </c>
      <c r="B1167" s="3">
        <v>212.8</v>
      </c>
      <c r="C1167" s="82">
        <f t="shared" si="36"/>
        <v>532</v>
      </c>
      <c r="D1167">
        <f t="shared" si="37"/>
        <v>372.4</v>
      </c>
      <c r="E1167" s="3"/>
      <c r="F1167" s="107"/>
      <c r="G1167" s="3"/>
      <c r="I1167" s="108"/>
    </row>
    <row r="1168" spans="1:9">
      <c r="A1168" s="4">
        <v>40676.586805555555</v>
      </c>
      <c r="B1168" s="3">
        <v>212.8</v>
      </c>
      <c r="C1168" s="82">
        <f t="shared" si="36"/>
        <v>532</v>
      </c>
      <c r="D1168">
        <f t="shared" si="37"/>
        <v>372.4</v>
      </c>
      <c r="E1168" s="3"/>
      <c r="F1168" s="107"/>
      <c r="G1168" s="3"/>
      <c r="I1168" s="108"/>
    </row>
    <row r="1169" spans="1:9">
      <c r="A1169" s="4">
        <v>40676.594444444447</v>
      </c>
      <c r="B1169" s="3">
        <v>212.8</v>
      </c>
      <c r="C1169" s="82">
        <f t="shared" si="36"/>
        <v>532</v>
      </c>
      <c r="D1169">
        <f t="shared" si="37"/>
        <v>372.4</v>
      </c>
      <c r="E1169" s="3"/>
      <c r="F1169" s="107"/>
      <c r="G1169" s="3"/>
      <c r="I1169" s="108"/>
    </row>
    <row r="1170" spans="1:9">
      <c r="A1170" s="4">
        <v>40676.609027777777</v>
      </c>
      <c r="B1170" s="3">
        <v>210</v>
      </c>
      <c r="C1170" s="82">
        <f t="shared" si="36"/>
        <v>525</v>
      </c>
      <c r="D1170">
        <f t="shared" si="37"/>
        <v>367.5</v>
      </c>
      <c r="E1170" s="3"/>
      <c r="F1170" s="107"/>
      <c r="G1170" s="3"/>
      <c r="I1170" s="108"/>
    </row>
    <row r="1171" spans="1:9">
      <c r="A1171" s="4">
        <v>40676.615277777775</v>
      </c>
      <c r="B1171" s="3">
        <v>210</v>
      </c>
      <c r="C1171" s="82">
        <f t="shared" si="36"/>
        <v>525</v>
      </c>
      <c r="D1171">
        <f t="shared" si="37"/>
        <v>367.5</v>
      </c>
      <c r="E1171" s="3"/>
      <c r="F1171" s="107"/>
      <c r="G1171" s="3"/>
      <c r="I1171" s="108"/>
    </row>
    <row r="1172" spans="1:9">
      <c r="A1172" s="4">
        <v>40676.629861111112</v>
      </c>
      <c r="B1172" s="3">
        <v>210</v>
      </c>
      <c r="C1172" s="82">
        <f t="shared" si="36"/>
        <v>525</v>
      </c>
      <c r="D1172">
        <f t="shared" si="37"/>
        <v>367.5</v>
      </c>
      <c r="E1172" s="3"/>
      <c r="F1172" s="107"/>
      <c r="G1172" s="3"/>
      <c r="I1172" s="108"/>
    </row>
    <row r="1173" spans="1:9">
      <c r="A1173" s="4">
        <v>40676.638888888891</v>
      </c>
      <c r="B1173" s="3">
        <v>207.5</v>
      </c>
      <c r="C1173" s="82">
        <f t="shared" si="36"/>
        <v>518.75</v>
      </c>
      <c r="D1173">
        <f t="shared" si="37"/>
        <v>363.125</v>
      </c>
      <c r="E1173" s="3"/>
      <c r="F1173" s="107"/>
      <c r="G1173" s="3"/>
      <c r="I1173" s="108"/>
    </row>
    <row r="1174" spans="1:9">
      <c r="A1174" s="4">
        <v>40676.647222222222</v>
      </c>
      <c r="B1174" s="3">
        <v>210</v>
      </c>
      <c r="C1174" s="82">
        <f t="shared" si="36"/>
        <v>525</v>
      </c>
      <c r="D1174">
        <f t="shared" si="37"/>
        <v>367.5</v>
      </c>
      <c r="E1174" s="3"/>
      <c r="F1174" s="107"/>
      <c r="G1174" s="3"/>
      <c r="I1174" s="108"/>
    </row>
    <row r="1175" spans="1:9">
      <c r="A1175" s="4">
        <v>40676.657638888886</v>
      </c>
      <c r="B1175" s="3">
        <v>210</v>
      </c>
      <c r="C1175" s="82">
        <f t="shared" si="36"/>
        <v>525</v>
      </c>
      <c r="D1175">
        <f t="shared" si="37"/>
        <v>367.5</v>
      </c>
      <c r="E1175" s="3"/>
      <c r="F1175" s="107"/>
      <c r="G1175" s="3"/>
      <c r="I1175" s="108"/>
    </row>
    <row r="1176" spans="1:9">
      <c r="A1176" s="4">
        <v>40676.667361111111</v>
      </c>
      <c r="B1176" s="3">
        <v>210</v>
      </c>
      <c r="C1176" s="82">
        <f t="shared" si="36"/>
        <v>525</v>
      </c>
      <c r="D1176">
        <f t="shared" si="37"/>
        <v>367.5</v>
      </c>
      <c r="E1176" s="3"/>
      <c r="F1176" s="107"/>
      <c r="G1176" s="3"/>
      <c r="I1176" s="108"/>
    </row>
    <row r="1177" spans="1:9">
      <c r="A1177" s="4">
        <v>40676.67083333333</v>
      </c>
      <c r="C1177" s="82">
        <f t="shared" si="36"/>
        <v>0</v>
      </c>
      <c r="D1177">
        <f t="shared" si="37"/>
        <v>0</v>
      </c>
      <c r="E1177" s="3"/>
      <c r="F1177" s="107"/>
      <c r="G1177" s="3"/>
      <c r="I1177" s="108"/>
    </row>
    <row r="1178" spans="1:9">
      <c r="A1178" s="4">
        <v>40676.677777777775</v>
      </c>
      <c r="B1178" s="3">
        <v>210</v>
      </c>
      <c r="C1178" s="82">
        <f t="shared" si="36"/>
        <v>525</v>
      </c>
      <c r="D1178">
        <f t="shared" si="37"/>
        <v>367.5</v>
      </c>
      <c r="E1178" s="3"/>
      <c r="F1178" s="107"/>
      <c r="G1178" s="3"/>
      <c r="I1178" s="108"/>
    </row>
    <row r="1179" spans="1:9">
      <c r="A1179" s="4">
        <v>40676.688194444447</v>
      </c>
      <c r="B1179" s="3">
        <v>212.8</v>
      </c>
      <c r="C1179" s="82">
        <f t="shared" si="36"/>
        <v>532</v>
      </c>
      <c r="D1179">
        <f t="shared" si="37"/>
        <v>372.4</v>
      </c>
      <c r="E1179" s="3"/>
      <c r="F1179" s="107"/>
      <c r="G1179" s="3"/>
      <c r="I1179" s="108"/>
    </row>
    <row r="1180" spans="1:9">
      <c r="A1180" s="4">
        <v>40676.703472222223</v>
      </c>
      <c r="B1180" s="3">
        <v>212.8</v>
      </c>
      <c r="C1180" s="82">
        <f t="shared" si="36"/>
        <v>532</v>
      </c>
      <c r="D1180">
        <f t="shared" si="37"/>
        <v>372.4</v>
      </c>
      <c r="E1180" s="3"/>
      <c r="F1180" s="107"/>
      <c r="G1180" s="3"/>
      <c r="I1180" s="108"/>
    </row>
    <row r="1181" spans="1:9">
      <c r="A1181" s="4">
        <v>40676.713194444441</v>
      </c>
      <c r="B1181" s="3">
        <v>215.6</v>
      </c>
      <c r="C1181" s="82">
        <f t="shared" si="36"/>
        <v>539</v>
      </c>
      <c r="D1181">
        <f t="shared" si="37"/>
        <v>377.3</v>
      </c>
      <c r="E1181" s="3"/>
      <c r="F1181" s="107"/>
      <c r="G1181" s="3"/>
      <c r="I1181" s="108"/>
    </row>
    <row r="1182" spans="1:9">
      <c r="A1182" s="4">
        <v>40676.720833333333</v>
      </c>
      <c r="B1182" s="3">
        <v>215.6</v>
      </c>
      <c r="C1182" s="82">
        <f t="shared" si="36"/>
        <v>539</v>
      </c>
      <c r="D1182">
        <f t="shared" si="37"/>
        <v>377.3</v>
      </c>
      <c r="E1182" s="3"/>
      <c r="F1182" s="107"/>
      <c r="G1182" s="3"/>
      <c r="I1182" s="108"/>
    </row>
    <row r="1183" spans="1:9">
      <c r="A1183" s="4">
        <v>40676.729861111111</v>
      </c>
      <c r="B1183" s="3">
        <v>215.6</v>
      </c>
      <c r="C1183" s="82">
        <f t="shared" si="36"/>
        <v>539</v>
      </c>
      <c r="D1183">
        <f t="shared" si="37"/>
        <v>377.3</v>
      </c>
      <c r="E1183" s="3"/>
      <c r="F1183" s="107"/>
      <c r="G1183" s="3"/>
      <c r="I1183" s="108"/>
    </row>
    <row r="1184" spans="1:9">
      <c r="A1184" s="4">
        <v>40676.740972222222</v>
      </c>
      <c r="B1184" s="3">
        <v>218.5</v>
      </c>
      <c r="C1184" s="82">
        <f t="shared" si="36"/>
        <v>546.25</v>
      </c>
      <c r="D1184">
        <f t="shared" si="37"/>
        <v>382.375</v>
      </c>
      <c r="E1184" s="3"/>
      <c r="F1184" s="107"/>
      <c r="G1184" s="3"/>
      <c r="I1184" s="108"/>
    </row>
    <row r="1185" spans="1:9">
      <c r="A1185" s="4">
        <v>40676.750694444447</v>
      </c>
      <c r="B1185" s="3">
        <v>221.3</v>
      </c>
      <c r="C1185" s="82">
        <f t="shared" si="36"/>
        <v>553.25</v>
      </c>
      <c r="D1185">
        <f t="shared" si="37"/>
        <v>387.27499999999998</v>
      </c>
      <c r="E1185" s="3"/>
      <c r="F1185" s="107"/>
      <c r="G1185" s="3"/>
      <c r="I1185" s="108"/>
    </row>
    <row r="1186" spans="1:9">
      <c r="A1186" s="4">
        <v>40676.761111111111</v>
      </c>
      <c r="B1186" s="3">
        <v>224.2</v>
      </c>
      <c r="C1186" s="82">
        <f t="shared" si="36"/>
        <v>560.5</v>
      </c>
      <c r="D1186">
        <f t="shared" si="37"/>
        <v>392.35</v>
      </c>
      <c r="E1186" s="3"/>
      <c r="F1186" s="107"/>
      <c r="G1186" s="3"/>
      <c r="I1186" s="108"/>
    </row>
    <row r="1187" spans="1:9">
      <c r="A1187" s="4">
        <v>40676.786111111112</v>
      </c>
      <c r="B1187" s="3">
        <v>224.2</v>
      </c>
      <c r="C1187" s="82">
        <f t="shared" si="36"/>
        <v>560.5</v>
      </c>
      <c r="D1187">
        <f t="shared" si="37"/>
        <v>392.35</v>
      </c>
      <c r="E1187" s="3"/>
      <c r="F1187" s="107"/>
      <c r="G1187" s="3"/>
      <c r="I1187" s="108"/>
    </row>
    <row r="1188" spans="1:9">
      <c r="A1188" s="4">
        <v>40676.786805555559</v>
      </c>
      <c r="B1188" s="3">
        <v>227.2</v>
      </c>
      <c r="C1188" s="82">
        <f t="shared" si="36"/>
        <v>568</v>
      </c>
      <c r="D1188">
        <f t="shared" si="37"/>
        <v>397.6</v>
      </c>
      <c r="E1188" s="3"/>
      <c r="F1188" s="107"/>
      <c r="G1188" s="3"/>
      <c r="I1188" s="108"/>
    </row>
    <row r="1189" spans="1:9">
      <c r="A1189" s="4">
        <v>40676.800694444442</v>
      </c>
      <c r="B1189" s="3">
        <v>230.1</v>
      </c>
      <c r="C1189" s="82">
        <f t="shared" si="36"/>
        <v>575.25</v>
      </c>
      <c r="D1189">
        <f t="shared" si="37"/>
        <v>402.67500000000001</v>
      </c>
      <c r="E1189" s="3"/>
      <c r="F1189" s="107"/>
      <c r="G1189" s="3"/>
      <c r="I1189" s="108"/>
    </row>
    <row r="1190" spans="1:9">
      <c r="A1190" s="4">
        <v>40676.802777777775</v>
      </c>
      <c r="B1190" s="3">
        <v>230.1</v>
      </c>
      <c r="C1190" s="82">
        <f t="shared" si="36"/>
        <v>575.25</v>
      </c>
      <c r="D1190">
        <f t="shared" si="37"/>
        <v>402.67500000000001</v>
      </c>
      <c r="E1190" s="3"/>
      <c r="F1190" s="107"/>
      <c r="G1190" s="3"/>
      <c r="I1190" s="108"/>
    </row>
    <row r="1191" spans="1:9">
      <c r="A1191" s="4">
        <v>40676.815972222219</v>
      </c>
      <c r="B1191" s="3">
        <v>233.1</v>
      </c>
      <c r="C1191" s="82">
        <f t="shared" si="36"/>
        <v>582.75</v>
      </c>
      <c r="D1191">
        <f t="shared" si="37"/>
        <v>407.92500000000001</v>
      </c>
      <c r="E1191" s="3"/>
      <c r="F1191" s="107"/>
      <c r="G1191" s="3"/>
      <c r="I1191" s="108"/>
    </row>
    <row r="1192" spans="1:9">
      <c r="A1192" s="4">
        <v>40676.877083333333</v>
      </c>
      <c r="B1192" s="3">
        <v>239.1</v>
      </c>
      <c r="C1192" s="82">
        <f t="shared" si="36"/>
        <v>597.75</v>
      </c>
      <c r="D1192">
        <f t="shared" si="37"/>
        <v>418.42500000000001</v>
      </c>
      <c r="E1192" s="3"/>
      <c r="F1192" s="107"/>
      <c r="G1192" s="3"/>
      <c r="I1192" s="108"/>
    </row>
    <row r="1193" spans="1:9">
      <c r="A1193" s="4">
        <v>40676.878472222219</v>
      </c>
      <c r="B1193" s="3">
        <v>242.1</v>
      </c>
      <c r="C1193" s="82">
        <f t="shared" si="36"/>
        <v>605.25</v>
      </c>
      <c r="D1193">
        <f t="shared" si="37"/>
        <v>423.67500000000001</v>
      </c>
      <c r="E1193" s="3"/>
      <c r="F1193" s="107"/>
      <c r="G1193" s="3"/>
      <c r="I1193" s="108"/>
    </row>
    <row r="1194" spans="1:9">
      <c r="A1194" s="4">
        <v>40676.879166666666</v>
      </c>
      <c r="B1194" s="3">
        <v>242.1</v>
      </c>
      <c r="C1194" s="82">
        <f t="shared" si="36"/>
        <v>605.25</v>
      </c>
      <c r="D1194">
        <f t="shared" si="37"/>
        <v>423.67500000000001</v>
      </c>
      <c r="E1194" s="3"/>
      <c r="F1194" s="107"/>
      <c r="G1194" s="3"/>
      <c r="I1194" s="108"/>
    </row>
    <row r="1195" spans="1:9">
      <c r="A1195" s="4">
        <v>40676.88958333333</v>
      </c>
      <c r="B1195" s="3">
        <v>242.1</v>
      </c>
      <c r="C1195" s="82">
        <f t="shared" si="36"/>
        <v>605.25</v>
      </c>
      <c r="D1195">
        <f t="shared" si="37"/>
        <v>423.67500000000001</v>
      </c>
      <c r="E1195" s="3"/>
      <c r="F1195" s="107"/>
      <c r="G1195" s="3"/>
      <c r="I1195" s="108"/>
    </row>
    <row r="1196" spans="1:9">
      <c r="A1196" s="4">
        <v>40676.90347222222</v>
      </c>
      <c r="B1196" s="3">
        <v>245.2</v>
      </c>
      <c r="C1196" s="82">
        <f t="shared" si="36"/>
        <v>613</v>
      </c>
      <c r="D1196">
        <f t="shared" si="37"/>
        <v>429.1</v>
      </c>
      <c r="E1196" s="3"/>
      <c r="F1196" s="107"/>
      <c r="G1196" s="3"/>
      <c r="I1196" s="108"/>
    </row>
    <row r="1197" spans="1:9">
      <c r="A1197" s="4">
        <v>40676.910416666666</v>
      </c>
      <c r="B1197" s="3">
        <v>245.2</v>
      </c>
      <c r="C1197" s="82">
        <f t="shared" si="36"/>
        <v>613</v>
      </c>
      <c r="D1197">
        <f t="shared" si="37"/>
        <v>429.1</v>
      </c>
      <c r="E1197" s="3"/>
      <c r="F1197" s="107"/>
      <c r="G1197" s="3"/>
      <c r="I1197" s="108"/>
    </row>
    <row r="1198" spans="1:9">
      <c r="A1198" s="4">
        <v>40676.925000000003</v>
      </c>
      <c r="B1198" s="3">
        <v>245.2</v>
      </c>
      <c r="C1198" s="82">
        <f t="shared" si="36"/>
        <v>613</v>
      </c>
      <c r="D1198">
        <f t="shared" si="37"/>
        <v>429.1</v>
      </c>
      <c r="E1198" s="3"/>
      <c r="F1198" s="107"/>
      <c r="G1198" s="3"/>
      <c r="I1198" s="108"/>
    </row>
    <row r="1199" spans="1:9">
      <c r="A1199" s="4">
        <v>40676.934027777781</v>
      </c>
      <c r="B1199" s="3">
        <v>245.2</v>
      </c>
      <c r="C1199" s="82">
        <f t="shared" si="36"/>
        <v>613</v>
      </c>
      <c r="D1199">
        <f t="shared" si="37"/>
        <v>429.1</v>
      </c>
      <c r="E1199" s="3"/>
      <c r="F1199" s="107"/>
      <c r="G1199" s="3"/>
      <c r="I1199" s="108"/>
    </row>
    <row r="1200" spans="1:9">
      <c r="A1200" s="4">
        <v>40676.938888888886</v>
      </c>
      <c r="B1200" s="3">
        <v>248.3</v>
      </c>
      <c r="C1200" s="82">
        <f t="shared" si="36"/>
        <v>620.75</v>
      </c>
      <c r="D1200">
        <f t="shared" si="37"/>
        <v>434.52499999999998</v>
      </c>
      <c r="E1200" s="3"/>
      <c r="F1200" s="107"/>
      <c r="G1200" s="3"/>
      <c r="I1200" s="108"/>
    </row>
    <row r="1201" spans="1:9">
      <c r="A1201" s="4">
        <v>40676.949305555558</v>
      </c>
      <c r="B1201" s="3">
        <v>248.3</v>
      </c>
      <c r="C1201" s="82">
        <f t="shared" si="36"/>
        <v>620.75</v>
      </c>
      <c r="D1201">
        <f t="shared" si="37"/>
        <v>434.52499999999998</v>
      </c>
      <c r="E1201" s="3"/>
      <c r="F1201" s="107"/>
      <c r="G1201" s="3"/>
      <c r="I1201" s="108"/>
    </row>
    <row r="1202" spans="1:9">
      <c r="A1202" s="4">
        <v>40676.963888888888</v>
      </c>
      <c r="B1202" s="3">
        <v>248.3</v>
      </c>
      <c r="C1202" s="82">
        <f t="shared" si="36"/>
        <v>620.75</v>
      </c>
      <c r="D1202">
        <f t="shared" si="37"/>
        <v>434.52499999999998</v>
      </c>
      <c r="E1202" s="3"/>
      <c r="F1202" s="107"/>
      <c r="G1202" s="3"/>
      <c r="I1202" s="108"/>
    </row>
    <row r="1203" spans="1:9">
      <c r="A1203" s="4">
        <v>40676.978472222225</v>
      </c>
      <c r="B1203" s="3">
        <v>248.3</v>
      </c>
      <c r="C1203" s="82">
        <f t="shared" si="36"/>
        <v>620.75</v>
      </c>
      <c r="D1203">
        <f t="shared" si="37"/>
        <v>434.52499999999998</v>
      </c>
      <c r="E1203" s="3"/>
      <c r="F1203" s="107"/>
      <c r="G1203" s="3"/>
      <c r="I1203" s="108"/>
    </row>
    <row r="1204" spans="1:9">
      <c r="A1204" s="4">
        <v>40676.981944444444</v>
      </c>
      <c r="B1204" s="3">
        <v>248.3</v>
      </c>
      <c r="C1204" s="82">
        <f t="shared" si="36"/>
        <v>620.75</v>
      </c>
      <c r="D1204">
        <f t="shared" si="37"/>
        <v>434.52499999999998</v>
      </c>
      <c r="E1204" s="3"/>
      <c r="F1204" s="107"/>
      <c r="G1204" s="3"/>
      <c r="I1204" s="108"/>
    </row>
    <row r="1205" spans="1:9">
      <c r="A1205" s="4">
        <v>40676.996527777781</v>
      </c>
      <c r="B1205" s="3">
        <v>245.2</v>
      </c>
      <c r="C1205" s="82">
        <f t="shared" si="36"/>
        <v>613</v>
      </c>
      <c r="D1205">
        <f t="shared" si="37"/>
        <v>429.1</v>
      </c>
      <c r="E1205" s="3"/>
      <c r="F1205" s="107"/>
      <c r="G1205" s="3"/>
      <c r="I1205" s="108"/>
    </row>
    <row r="1206" spans="1:9">
      <c r="A1206" s="4">
        <v>40677.013194444444</v>
      </c>
      <c r="B1206" s="3">
        <v>248.3</v>
      </c>
      <c r="C1206" s="82">
        <f t="shared" si="36"/>
        <v>620.75</v>
      </c>
      <c r="D1206">
        <f t="shared" si="37"/>
        <v>434.52499999999998</v>
      </c>
      <c r="E1206" s="3"/>
      <c r="F1206" s="107"/>
      <c r="G1206" s="3"/>
      <c r="I1206" s="108"/>
    </row>
    <row r="1207" spans="1:9">
      <c r="A1207" s="4">
        <v>40677.027083333334</v>
      </c>
      <c r="B1207" s="3">
        <v>248.3</v>
      </c>
      <c r="C1207" s="82">
        <f t="shared" si="36"/>
        <v>620.75</v>
      </c>
      <c r="D1207">
        <f t="shared" si="37"/>
        <v>434.52499999999998</v>
      </c>
      <c r="E1207" s="3"/>
      <c r="F1207" s="107"/>
      <c r="G1207" s="3"/>
      <c r="I1207" s="108"/>
    </row>
    <row r="1208" spans="1:9">
      <c r="A1208" s="4">
        <v>40677.039583333331</v>
      </c>
      <c r="B1208" s="3">
        <v>245.2</v>
      </c>
      <c r="C1208" s="82">
        <f t="shared" si="36"/>
        <v>613</v>
      </c>
      <c r="D1208">
        <f t="shared" si="37"/>
        <v>429.1</v>
      </c>
      <c r="E1208" s="3"/>
      <c r="F1208" s="107"/>
      <c r="G1208" s="3"/>
      <c r="I1208" s="108"/>
    </row>
    <row r="1209" spans="1:9">
      <c r="A1209" s="4">
        <v>40677.052777777775</v>
      </c>
      <c r="B1209" s="3">
        <v>245.2</v>
      </c>
      <c r="C1209" s="82">
        <f t="shared" si="36"/>
        <v>613</v>
      </c>
      <c r="D1209">
        <f t="shared" si="37"/>
        <v>429.1</v>
      </c>
      <c r="E1209" s="3"/>
      <c r="F1209" s="107"/>
      <c r="G1209" s="3"/>
      <c r="I1209" s="108"/>
    </row>
    <row r="1210" spans="1:9">
      <c r="A1210" s="4">
        <v>40677.070833333331</v>
      </c>
      <c r="B1210" s="3">
        <v>248.3</v>
      </c>
      <c r="C1210" s="82">
        <f t="shared" si="36"/>
        <v>620.75</v>
      </c>
      <c r="D1210">
        <f t="shared" si="37"/>
        <v>434.52499999999998</v>
      </c>
      <c r="E1210" s="3"/>
      <c r="F1210" s="107"/>
      <c r="G1210" s="3"/>
      <c r="I1210" s="108"/>
    </row>
    <row r="1211" spans="1:9">
      <c r="A1211" s="4">
        <v>40677.084027777775</v>
      </c>
      <c r="B1211" s="3">
        <v>245.2</v>
      </c>
      <c r="C1211" s="82">
        <f t="shared" si="36"/>
        <v>613</v>
      </c>
      <c r="D1211">
        <f t="shared" si="37"/>
        <v>429.1</v>
      </c>
      <c r="E1211" s="3"/>
      <c r="F1211" s="107"/>
      <c r="G1211" s="3"/>
      <c r="I1211" s="108"/>
    </row>
    <row r="1212" spans="1:9">
      <c r="A1212" s="4">
        <v>40677.100694444445</v>
      </c>
      <c r="B1212" s="3">
        <v>245.2</v>
      </c>
      <c r="C1212" s="82">
        <f t="shared" si="36"/>
        <v>613</v>
      </c>
      <c r="D1212">
        <f t="shared" si="37"/>
        <v>429.1</v>
      </c>
      <c r="E1212" s="3"/>
      <c r="F1212" s="107"/>
      <c r="G1212" s="3"/>
      <c r="I1212" s="108"/>
    </row>
    <row r="1213" spans="1:9">
      <c r="A1213" s="4">
        <v>40677.112500000003</v>
      </c>
      <c r="B1213" s="3">
        <v>245.2</v>
      </c>
      <c r="C1213" s="82">
        <f t="shared" si="36"/>
        <v>613</v>
      </c>
      <c r="D1213">
        <f t="shared" si="37"/>
        <v>429.1</v>
      </c>
      <c r="E1213" s="3"/>
      <c r="F1213" s="107"/>
      <c r="G1213" s="3"/>
      <c r="I1213" s="108"/>
    </row>
    <row r="1214" spans="1:9">
      <c r="A1214" s="4">
        <v>40677.115277777775</v>
      </c>
      <c r="B1214" s="3">
        <v>245.2</v>
      </c>
      <c r="C1214" s="82">
        <f t="shared" si="36"/>
        <v>613</v>
      </c>
      <c r="D1214">
        <f t="shared" si="37"/>
        <v>429.1</v>
      </c>
      <c r="E1214" s="3"/>
      <c r="F1214" s="107"/>
      <c r="G1214" s="3"/>
      <c r="I1214" s="108"/>
    </row>
    <row r="1215" spans="1:9">
      <c r="A1215" s="4">
        <v>40677.126388888886</v>
      </c>
      <c r="B1215" s="3">
        <v>242.1</v>
      </c>
      <c r="C1215" s="82">
        <f t="shared" si="36"/>
        <v>605.25</v>
      </c>
      <c r="D1215">
        <f t="shared" si="37"/>
        <v>423.67500000000001</v>
      </c>
      <c r="E1215" s="3"/>
      <c r="F1215" s="107"/>
      <c r="G1215" s="3"/>
      <c r="I1215" s="108"/>
    </row>
    <row r="1216" spans="1:9">
      <c r="A1216" s="4">
        <v>40677.140972222223</v>
      </c>
      <c r="B1216" s="3">
        <v>242.1</v>
      </c>
      <c r="C1216" s="82">
        <f t="shared" si="36"/>
        <v>605.25</v>
      </c>
      <c r="D1216">
        <f t="shared" si="37"/>
        <v>423.67500000000001</v>
      </c>
      <c r="E1216" s="3"/>
      <c r="F1216" s="107"/>
      <c r="G1216" s="3"/>
      <c r="I1216" s="108"/>
    </row>
    <row r="1217" spans="1:9">
      <c r="A1217" s="4">
        <v>40677.146527777775</v>
      </c>
      <c r="B1217" s="3">
        <v>242.1</v>
      </c>
      <c r="C1217" s="82">
        <f t="shared" si="36"/>
        <v>605.25</v>
      </c>
      <c r="D1217">
        <f t="shared" si="37"/>
        <v>423.67500000000001</v>
      </c>
      <c r="E1217" s="3"/>
      <c r="F1217" s="107"/>
      <c r="G1217" s="3"/>
      <c r="I1217" s="108"/>
    </row>
    <row r="1218" spans="1:9">
      <c r="A1218" s="4">
        <v>40677.157638888886</v>
      </c>
      <c r="B1218" s="3">
        <v>242.1</v>
      </c>
      <c r="C1218" s="82">
        <f t="shared" si="36"/>
        <v>605.25</v>
      </c>
      <c r="D1218">
        <f t="shared" si="37"/>
        <v>423.67500000000001</v>
      </c>
      <c r="E1218" s="3"/>
      <c r="F1218" s="107"/>
      <c r="G1218" s="3"/>
      <c r="I1218" s="108"/>
    </row>
    <row r="1219" spans="1:9">
      <c r="A1219" s="4">
        <v>40677.171527777777</v>
      </c>
      <c r="B1219" s="3">
        <v>242.1</v>
      </c>
      <c r="C1219" s="82">
        <f t="shared" si="36"/>
        <v>605.25</v>
      </c>
      <c r="D1219">
        <f t="shared" si="37"/>
        <v>423.67500000000001</v>
      </c>
      <c r="E1219" s="3"/>
      <c r="F1219" s="107"/>
      <c r="G1219" s="3"/>
      <c r="I1219" s="108"/>
    </row>
    <row r="1220" spans="1:9">
      <c r="A1220" s="4">
        <v>40677.185416666667</v>
      </c>
      <c r="B1220" s="3">
        <v>239.1</v>
      </c>
      <c r="C1220" s="82">
        <f t="shared" si="36"/>
        <v>597.75</v>
      </c>
      <c r="D1220">
        <f t="shared" si="37"/>
        <v>418.42500000000001</v>
      </c>
      <c r="E1220" s="3"/>
      <c r="F1220" s="107"/>
      <c r="G1220" s="3"/>
      <c r="I1220" s="108"/>
    </row>
    <row r="1221" spans="1:9">
      <c r="A1221" s="4">
        <v>40677.188194444447</v>
      </c>
      <c r="B1221" s="3">
        <v>242.1</v>
      </c>
      <c r="C1221" s="82">
        <f t="shared" ref="C1221:C1284" si="38">B1221*2.5</f>
        <v>605.25</v>
      </c>
      <c r="D1221">
        <f t="shared" ref="D1221:D1284" si="39">AVERAGE(B1221:C1221)</f>
        <v>423.67500000000001</v>
      </c>
      <c r="E1221" s="3"/>
      <c r="F1221" s="107"/>
      <c r="G1221" s="3"/>
      <c r="I1221" s="108"/>
    </row>
    <row r="1222" spans="1:9">
      <c r="A1222" s="4">
        <v>40677.199999999997</v>
      </c>
      <c r="B1222" s="3">
        <v>239.1</v>
      </c>
      <c r="C1222" s="82">
        <f t="shared" si="38"/>
        <v>597.75</v>
      </c>
      <c r="D1222">
        <f t="shared" si="39"/>
        <v>418.42500000000001</v>
      </c>
      <c r="E1222" s="3"/>
      <c r="F1222" s="107"/>
      <c r="G1222" s="3"/>
      <c r="I1222" s="108"/>
    </row>
    <row r="1223" spans="1:9">
      <c r="A1223" s="4">
        <v>40677.209027777775</v>
      </c>
      <c r="B1223" s="3">
        <v>239.1</v>
      </c>
      <c r="C1223" s="82">
        <f t="shared" si="38"/>
        <v>597.75</v>
      </c>
      <c r="D1223">
        <f t="shared" si="39"/>
        <v>418.42500000000001</v>
      </c>
      <c r="E1223" s="3"/>
      <c r="F1223" s="107"/>
      <c r="G1223" s="3"/>
      <c r="I1223" s="108"/>
    </row>
    <row r="1224" spans="1:9">
      <c r="A1224" s="4">
        <v>40677.219444444447</v>
      </c>
      <c r="B1224" s="3">
        <v>239.1</v>
      </c>
      <c r="C1224" s="82">
        <f t="shared" si="38"/>
        <v>597.75</v>
      </c>
      <c r="D1224">
        <f t="shared" si="39"/>
        <v>418.42500000000001</v>
      </c>
      <c r="E1224" s="3"/>
      <c r="F1224" s="107"/>
      <c r="G1224" s="3"/>
      <c r="I1224" s="108"/>
    </row>
    <row r="1225" spans="1:9">
      <c r="A1225" s="4">
        <v>40677.229861111111</v>
      </c>
      <c r="B1225" s="3">
        <v>239.1</v>
      </c>
      <c r="C1225" s="82">
        <f t="shared" si="38"/>
        <v>597.75</v>
      </c>
      <c r="D1225">
        <f t="shared" si="39"/>
        <v>418.42500000000001</v>
      </c>
      <c r="E1225" s="3"/>
      <c r="F1225" s="107"/>
      <c r="G1225" s="3"/>
      <c r="I1225" s="108"/>
    </row>
    <row r="1226" spans="1:9">
      <c r="A1226" s="4">
        <v>40677.240277777775</v>
      </c>
      <c r="B1226" s="3">
        <v>236.1</v>
      </c>
      <c r="C1226" s="82">
        <f t="shared" si="38"/>
        <v>590.25</v>
      </c>
      <c r="D1226">
        <f t="shared" si="39"/>
        <v>413.17500000000001</v>
      </c>
      <c r="E1226" s="3"/>
      <c r="F1226" s="107"/>
      <c r="G1226" s="3"/>
      <c r="I1226" s="108"/>
    </row>
    <row r="1227" spans="1:9">
      <c r="A1227" s="4">
        <v>40677.25277777778</v>
      </c>
      <c r="B1227" s="3">
        <v>236.1</v>
      </c>
      <c r="C1227" s="82">
        <f t="shared" si="38"/>
        <v>590.25</v>
      </c>
      <c r="D1227">
        <f t="shared" si="39"/>
        <v>413.17500000000001</v>
      </c>
      <c r="E1227" s="3"/>
      <c r="F1227" s="107"/>
      <c r="G1227" s="3"/>
      <c r="I1227" s="108"/>
    </row>
    <row r="1228" spans="1:9">
      <c r="A1228" s="4">
        <v>40677.261111111111</v>
      </c>
      <c r="B1228" s="3">
        <v>236.1</v>
      </c>
      <c r="C1228" s="82">
        <f t="shared" si="38"/>
        <v>590.25</v>
      </c>
      <c r="D1228">
        <f t="shared" si="39"/>
        <v>413.17500000000001</v>
      </c>
      <c r="E1228" s="3"/>
      <c r="F1228" s="107"/>
      <c r="G1228" s="3"/>
      <c r="I1228" s="108"/>
    </row>
    <row r="1229" spans="1:9">
      <c r="A1229" s="4">
        <v>40677.271527777775</v>
      </c>
      <c r="B1229" s="3">
        <v>236.1</v>
      </c>
      <c r="C1229" s="82">
        <f t="shared" si="38"/>
        <v>590.25</v>
      </c>
      <c r="D1229">
        <f t="shared" si="39"/>
        <v>413.17500000000001</v>
      </c>
      <c r="E1229" s="3"/>
      <c r="F1229" s="107"/>
      <c r="G1229" s="3"/>
      <c r="I1229" s="108"/>
    </row>
    <row r="1230" spans="1:9">
      <c r="A1230" s="4">
        <v>40677.282638888886</v>
      </c>
      <c r="B1230" s="3">
        <v>236.1</v>
      </c>
      <c r="C1230" s="82">
        <f t="shared" si="38"/>
        <v>590.25</v>
      </c>
      <c r="D1230">
        <f t="shared" si="39"/>
        <v>413.17500000000001</v>
      </c>
      <c r="E1230" s="3"/>
      <c r="F1230" s="107"/>
      <c r="G1230" s="3"/>
      <c r="I1230" s="108"/>
    </row>
    <row r="1231" spans="1:9">
      <c r="A1231" s="4">
        <v>40677.293749999997</v>
      </c>
      <c r="B1231" s="3">
        <v>236.1</v>
      </c>
      <c r="C1231" s="82">
        <f t="shared" si="38"/>
        <v>590.25</v>
      </c>
      <c r="D1231">
        <f t="shared" si="39"/>
        <v>413.17500000000001</v>
      </c>
      <c r="E1231" s="3"/>
      <c r="F1231" s="107"/>
      <c r="G1231" s="3"/>
      <c r="I1231" s="108"/>
    </row>
    <row r="1232" spans="1:9">
      <c r="A1232" s="4">
        <v>40677.302777777775</v>
      </c>
      <c r="B1232" s="3">
        <v>233.1</v>
      </c>
      <c r="C1232" s="82">
        <f t="shared" si="38"/>
        <v>582.75</v>
      </c>
      <c r="D1232">
        <f t="shared" si="39"/>
        <v>407.92500000000001</v>
      </c>
      <c r="E1232" s="3"/>
      <c r="F1232" s="107"/>
      <c r="G1232" s="3"/>
      <c r="I1232" s="108"/>
    </row>
    <row r="1233" spans="1:9">
      <c r="A1233" s="4">
        <v>40677.313194444447</v>
      </c>
      <c r="B1233" s="3">
        <v>236.1</v>
      </c>
      <c r="C1233" s="82">
        <f t="shared" si="38"/>
        <v>590.25</v>
      </c>
      <c r="D1233">
        <f t="shared" si="39"/>
        <v>413.17500000000001</v>
      </c>
      <c r="E1233" s="3"/>
      <c r="F1233" s="107"/>
      <c r="G1233" s="3"/>
      <c r="I1233" s="108"/>
    </row>
    <row r="1234" spans="1:9">
      <c r="A1234" s="4">
        <v>40677.323611111111</v>
      </c>
      <c r="B1234" s="3">
        <v>233.1</v>
      </c>
      <c r="C1234" s="82">
        <f t="shared" si="38"/>
        <v>582.75</v>
      </c>
      <c r="D1234">
        <f t="shared" si="39"/>
        <v>407.92500000000001</v>
      </c>
      <c r="E1234" s="3"/>
      <c r="F1234" s="107"/>
      <c r="G1234" s="3"/>
      <c r="I1234" s="108"/>
    </row>
    <row r="1235" spans="1:9">
      <c r="A1235" s="4">
        <v>40677.334027777775</v>
      </c>
      <c r="B1235" s="3">
        <v>233.1</v>
      </c>
      <c r="C1235" s="82">
        <f t="shared" si="38"/>
        <v>582.75</v>
      </c>
      <c r="D1235">
        <f t="shared" si="39"/>
        <v>407.92500000000001</v>
      </c>
      <c r="E1235" s="3"/>
      <c r="F1235" s="107"/>
      <c r="G1235" s="3"/>
      <c r="I1235" s="108"/>
    </row>
    <row r="1236" spans="1:9">
      <c r="A1236" s="4">
        <v>40677.345833333333</v>
      </c>
      <c r="B1236" s="3">
        <v>233.1</v>
      </c>
      <c r="C1236" s="82">
        <f t="shared" si="38"/>
        <v>582.75</v>
      </c>
      <c r="D1236">
        <f t="shared" si="39"/>
        <v>407.92500000000001</v>
      </c>
      <c r="E1236" s="3"/>
      <c r="F1236" s="107"/>
      <c r="G1236" s="3"/>
      <c r="I1236" s="108"/>
    </row>
    <row r="1237" spans="1:9">
      <c r="A1237" s="4">
        <v>40677.355555555558</v>
      </c>
      <c r="B1237" s="3">
        <v>230.1</v>
      </c>
      <c r="C1237" s="82">
        <f t="shared" si="38"/>
        <v>575.25</v>
      </c>
      <c r="D1237">
        <f t="shared" si="39"/>
        <v>402.67500000000001</v>
      </c>
      <c r="E1237" s="3"/>
      <c r="F1237" s="107"/>
      <c r="G1237" s="3"/>
      <c r="I1237" s="108"/>
    </row>
    <row r="1238" spans="1:9">
      <c r="A1238" s="4">
        <v>40677.365277777775</v>
      </c>
      <c r="B1238" s="3">
        <v>230.1</v>
      </c>
      <c r="C1238" s="82">
        <f t="shared" si="38"/>
        <v>575.25</v>
      </c>
      <c r="D1238">
        <f t="shared" si="39"/>
        <v>402.67500000000001</v>
      </c>
      <c r="E1238" s="3"/>
      <c r="F1238" s="107"/>
      <c r="G1238" s="3"/>
      <c r="I1238" s="108"/>
    </row>
    <row r="1239" spans="1:9">
      <c r="A1239" s="4">
        <v>40677.375694444447</v>
      </c>
      <c r="B1239" s="3">
        <v>230.1</v>
      </c>
      <c r="C1239" s="82">
        <f t="shared" si="38"/>
        <v>575.25</v>
      </c>
      <c r="D1239">
        <f t="shared" si="39"/>
        <v>402.67500000000001</v>
      </c>
      <c r="E1239" s="3"/>
      <c r="F1239" s="107"/>
      <c r="G1239" s="3"/>
      <c r="I1239" s="108"/>
    </row>
    <row r="1240" spans="1:9">
      <c r="A1240" s="4">
        <v>40677.386111111111</v>
      </c>
      <c r="B1240" s="3">
        <v>230.1</v>
      </c>
      <c r="C1240" s="82">
        <f t="shared" si="38"/>
        <v>575.25</v>
      </c>
      <c r="D1240">
        <f t="shared" si="39"/>
        <v>402.67500000000001</v>
      </c>
      <c r="E1240" s="3"/>
      <c r="F1240" s="107"/>
      <c r="G1240" s="3"/>
      <c r="I1240" s="108"/>
    </row>
    <row r="1241" spans="1:9">
      <c r="A1241" s="4">
        <v>40677.396527777775</v>
      </c>
      <c r="B1241" s="3">
        <v>227.2</v>
      </c>
      <c r="C1241" s="82">
        <f t="shared" si="38"/>
        <v>568</v>
      </c>
      <c r="D1241">
        <f t="shared" si="39"/>
        <v>397.6</v>
      </c>
      <c r="E1241" s="3"/>
      <c r="F1241" s="107"/>
      <c r="G1241" s="3"/>
      <c r="I1241" s="108"/>
    </row>
    <row r="1242" spans="1:9">
      <c r="A1242" s="4">
        <v>40677.407638888886</v>
      </c>
      <c r="B1242" s="3">
        <v>227.2</v>
      </c>
      <c r="C1242" s="82">
        <f t="shared" si="38"/>
        <v>568</v>
      </c>
      <c r="D1242">
        <f t="shared" si="39"/>
        <v>397.6</v>
      </c>
      <c r="E1242" s="3"/>
      <c r="F1242" s="107"/>
      <c r="G1242" s="3"/>
      <c r="I1242" s="108"/>
    </row>
    <row r="1243" spans="1:9">
      <c r="A1243" s="4">
        <v>40677.418749999997</v>
      </c>
      <c r="B1243" s="3">
        <v>230.1</v>
      </c>
      <c r="C1243" s="82">
        <f t="shared" si="38"/>
        <v>575.25</v>
      </c>
      <c r="D1243">
        <f t="shared" si="39"/>
        <v>402.67500000000001</v>
      </c>
      <c r="E1243" s="3"/>
      <c r="F1243" s="107"/>
      <c r="G1243" s="3"/>
      <c r="I1243" s="108"/>
    </row>
    <row r="1244" spans="1:9">
      <c r="A1244" s="4">
        <v>40677.42083333333</v>
      </c>
      <c r="C1244" s="82">
        <f t="shared" si="38"/>
        <v>0</v>
      </c>
      <c r="D1244">
        <f t="shared" si="39"/>
        <v>0</v>
      </c>
      <c r="E1244" s="3"/>
      <c r="F1244" s="107"/>
      <c r="G1244" s="3"/>
      <c r="I1244" s="108"/>
    </row>
    <row r="1245" spans="1:9">
      <c r="A1245" s="4">
        <v>40677.427777777775</v>
      </c>
      <c r="B1245" s="3">
        <v>227.2</v>
      </c>
      <c r="C1245" s="82">
        <f t="shared" si="38"/>
        <v>568</v>
      </c>
      <c r="D1245">
        <f t="shared" si="39"/>
        <v>397.6</v>
      </c>
      <c r="E1245" s="3"/>
      <c r="F1245" s="107"/>
      <c r="G1245" s="3"/>
      <c r="I1245" s="108"/>
    </row>
    <row r="1246" spans="1:9">
      <c r="A1246" s="4">
        <v>40677.438194444447</v>
      </c>
      <c r="B1246" s="3">
        <v>224.2</v>
      </c>
      <c r="C1246" s="82">
        <f t="shared" si="38"/>
        <v>560.5</v>
      </c>
      <c r="D1246">
        <f t="shared" si="39"/>
        <v>392.35</v>
      </c>
      <c r="E1246" s="3"/>
      <c r="F1246" s="107"/>
      <c r="G1246" s="3"/>
      <c r="I1246" s="108"/>
    </row>
    <row r="1247" spans="1:9">
      <c r="A1247" s="4">
        <v>40677.449305555558</v>
      </c>
      <c r="B1247" s="3">
        <v>227.2</v>
      </c>
      <c r="C1247" s="82">
        <f t="shared" si="38"/>
        <v>568</v>
      </c>
      <c r="D1247">
        <f t="shared" si="39"/>
        <v>397.6</v>
      </c>
      <c r="E1247" s="3"/>
      <c r="F1247" s="107"/>
      <c r="G1247" s="3"/>
      <c r="I1247" s="108"/>
    </row>
    <row r="1248" spans="1:9">
      <c r="A1248" s="4">
        <v>40677.459027777775</v>
      </c>
      <c r="B1248" s="3">
        <v>224.2</v>
      </c>
      <c r="C1248" s="82">
        <f t="shared" si="38"/>
        <v>560.5</v>
      </c>
      <c r="D1248">
        <f t="shared" si="39"/>
        <v>392.35</v>
      </c>
      <c r="E1248" s="3"/>
      <c r="F1248" s="107"/>
      <c r="G1248" s="3"/>
      <c r="I1248" s="108"/>
    </row>
    <row r="1249" spans="1:9">
      <c r="A1249" s="4">
        <v>40677.469444444447</v>
      </c>
      <c r="B1249" s="3">
        <v>224.2</v>
      </c>
      <c r="C1249" s="82">
        <f t="shared" si="38"/>
        <v>560.5</v>
      </c>
      <c r="D1249">
        <f t="shared" si="39"/>
        <v>392.35</v>
      </c>
      <c r="E1249" s="3"/>
      <c r="F1249" s="107"/>
      <c r="G1249" s="3"/>
      <c r="I1249" s="108"/>
    </row>
    <row r="1250" spans="1:9">
      <c r="A1250" s="4">
        <v>40677.481249999997</v>
      </c>
      <c r="B1250" s="3">
        <v>224.2</v>
      </c>
      <c r="C1250" s="82">
        <f t="shared" si="38"/>
        <v>560.5</v>
      </c>
      <c r="D1250">
        <f t="shared" si="39"/>
        <v>392.35</v>
      </c>
      <c r="E1250" s="3"/>
      <c r="F1250" s="107"/>
      <c r="G1250" s="3"/>
      <c r="I1250" s="108"/>
    </row>
    <row r="1251" spans="1:9">
      <c r="A1251" s="4">
        <v>40677.493055555555</v>
      </c>
      <c r="B1251" s="3">
        <v>221.3</v>
      </c>
      <c r="C1251" s="82">
        <f t="shared" si="38"/>
        <v>553.25</v>
      </c>
      <c r="D1251">
        <f t="shared" si="39"/>
        <v>387.27499999999998</v>
      </c>
      <c r="E1251" s="3"/>
      <c r="F1251" s="107"/>
      <c r="G1251" s="3"/>
      <c r="I1251" s="108"/>
    </row>
    <row r="1252" spans="1:9">
      <c r="A1252" s="4">
        <v>40677.500694444447</v>
      </c>
      <c r="B1252" s="3">
        <v>221.3</v>
      </c>
      <c r="C1252" s="82">
        <f t="shared" si="38"/>
        <v>553.25</v>
      </c>
      <c r="D1252">
        <f t="shared" si="39"/>
        <v>387.27499999999998</v>
      </c>
      <c r="E1252" s="3"/>
      <c r="F1252" s="107"/>
      <c r="G1252" s="3"/>
      <c r="I1252" s="108"/>
    </row>
    <row r="1253" spans="1:9">
      <c r="A1253" s="4">
        <v>40677.512499999997</v>
      </c>
      <c r="B1253" s="3">
        <v>221.3</v>
      </c>
      <c r="C1253" s="82">
        <f t="shared" si="38"/>
        <v>553.25</v>
      </c>
      <c r="D1253">
        <f t="shared" si="39"/>
        <v>387.27499999999998</v>
      </c>
      <c r="E1253" s="3"/>
      <c r="F1253" s="107"/>
      <c r="G1253" s="3"/>
      <c r="I1253" s="108"/>
    </row>
    <row r="1254" spans="1:9">
      <c r="A1254" s="4">
        <v>40677.522222222222</v>
      </c>
      <c r="B1254" s="3">
        <v>218.5</v>
      </c>
      <c r="C1254" s="82">
        <f t="shared" si="38"/>
        <v>546.25</v>
      </c>
      <c r="D1254">
        <f t="shared" si="39"/>
        <v>382.375</v>
      </c>
      <c r="E1254" s="3"/>
      <c r="F1254" s="107"/>
      <c r="G1254" s="3"/>
      <c r="I1254" s="108"/>
    </row>
    <row r="1255" spans="1:9">
      <c r="A1255" s="4">
        <v>40677.531944444447</v>
      </c>
      <c r="B1255" s="3">
        <v>218.5</v>
      </c>
      <c r="C1255" s="82">
        <f t="shared" si="38"/>
        <v>546.25</v>
      </c>
      <c r="D1255">
        <f t="shared" si="39"/>
        <v>382.375</v>
      </c>
      <c r="E1255" s="3"/>
      <c r="F1255" s="107"/>
      <c r="G1255" s="3"/>
      <c r="I1255" s="108"/>
    </row>
    <row r="1256" spans="1:9">
      <c r="A1256" s="4">
        <v>40677.542361111111</v>
      </c>
      <c r="B1256" s="3">
        <v>218.5</v>
      </c>
      <c r="C1256" s="82">
        <f t="shared" si="38"/>
        <v>546.25</v>
      </c>
      <c r="D1256">
        <f t="shared" si="39"/>
        <v>382.375</v>
      </c>
      <c r="E1256" s="3"/>
      <c r="F1256" s="107"/>
      <c r="G1256" s="3"/>
      <c r="I1256" s="108"/>
    </row>
    <row r="1257" spans="1:9">
      <c r="A1257" s="4">
        <v>40677.552777777775</v>
      </c>
      <c r="B1257" s="3">
        <v>218.5</v>
      </c>
      <c r="C1257" s="82">
        <f t="shared" si="38"/>
        <v>546.25</v>
      </c>
      <c r="D1257">
        <f t="shared" si="39"/>
        <v>382.375</v>
      </c>
      <c r="E1257" s="3"/>
      <c r="F1257" s="107"/>
      <c r="G1257" s="3"/>
      <c r="I1257" s="108"/>
    </row>
    <row r="1258" spans="1:9">
      <c r="A1258" s="4">
        <v>40677.563194444447</v>
      </c>
      <c r="B1258" s="3">
        <v>218.5</v>
      </c>
      <c r="C1258" s="82">
        <f t="shared" si="38"/>
        <v>546.25</v>
      </c>
      <c r="D1258">
        <f t="shared" si="39"/>
        <v>382.375</v>
      </c>
      <c r="E1258" s="3"/>
      <c r="F1258" s="107"/>
      <c r="G1258" s="3"/>
      <c r="I1258" s="108"/>
    </row>
    <row r="1259" spans="1:9">
      <c r="A1259" s="4">
        <v>40677.573611111111</v>
      </c>
      <c r="B1259" s="3">
        <v>218.5</v>
      </c>
      <c r="C1259" s="82">
        <f t="shared" si="38"/>
        <v>546.25</v>
      </c>
      <c r="D1259">
        <f t="shared" si="39"/>
        <v>382.375</v>
      </c>
      <c r="E1259" s="3"/>
      <c r="F1259" s="107"/>
      <c r="G1259" s="3"/>
      <c r="I1259" s="108"/>
    </row>
    <row r="1260" spans="1:9">
      <c r="A1260" s="4">
        <v>40677.586111111108</v>
      </c>
      <c r="B1260" s="3">
        <v>218.5</v>
      </c>
      <c r="C1260" s="82">
        <f t="shared" si="38"/>
        <v>546.25</v>
      </c>
      <c r="D1260">
        <f t="shared" si="39"/>
        <v>382.375</v>
      </c>
      <c r="E1260" s="3"/>
      <c r="F1260" s="107"/>
      <c r="G1260" s="3"/>
      <c r="I1260" s="108"/>
    </row>
    <row r="1261" spans="1:9">
      <c r="A1261" s="4">
        <v>40677.594444444447</v>
      </c>
      <c r="B1261" s="3">
        <v>218.5</v>
      </c>
      <c r="C1261" s="82">
        <f t="shared" si="38"/>
        <v>546.25</v>
      </c>
      <c r="D1261">
        <f t="shared" si="39"/>
        <v>382.375</v>
      </c>
      <c r="E1261" s="3"/>
      <c r="F1261" s="107"/>
      <c r="G1261" s="3"/>
      <c r="I1261" s="108"/>
    </row>
    <row r="1262" spans="1:9">
      <c r="A1262" s="4">
        <v>40677.604861111111</v>
      </c>
      <c r="B1262" s="3">
        <v>218.5</v>
      </c>
      <c r="C1262" s="82">
        <f t="shared" si="38"/>
        <v>546.25</v>
      </c>
      <c r="D1262">
        <f t="shared" si="39"/>
        <v>382.375</v>
      </c>
      <c r="E1262" s="3"/>
      <c r="F1262" s="107"/>
      <c r="G1262" s="3"/>
      <c r="I1262" s="108"/>
    </row>
    <row r="1263" spans="1:9">
      <c r="A1263" s="4">
        <v>40677.615972222222</v>
      </c>
      <c r="B1263" s="3">
        <v>215.6</v>
      </c>
      <c r="C1263" s="82">
        <f t="shared" si="38"/>
        <v>539</v>
      </c>
      <c r="D1263">
        <f t="shared" si="39"/>
        <v>377.3</v>
      </c>
      <c r="E1263" s="3"/>
      <c r="F1263" s="107"/>
      <c r="G1263" s="3"/>
      <c r="I1263" s="108"/>
    </row>
    <row r="1264" spans="1:9">
      <c r="A1264" s="4">
        <v>40677.625694444447</v>
      </c>
      <c r="B1264" s="3">
        <v>215.6</v>
      </c>
      <c r="C1264" s="82">
        <f t="shared" si="38"/>
        <v>539</v>
      </c>
      <c r="D1264">
        <f t="shared" si="39"/>
        <v>377.3</v>
      </c>
      <c r="E1264" s="3"/>
      <c r="F1264" s="107"/>
      <c r="G1264" s="3"/>
      <c r="I1264" s="108"/>
    </row>
    <row r="1265" spans="1:9">
      <c r="A1265" s="4">
        <v>40677.636111111111</v>
      </c>
      <c r="B1265" s="3">
        <v>215.6</v>
      </c>
      <c r="C1265" s="82">
        <f t="shared" si="38"/>
        <v>539</v>
      </c>
      <c r="D1265">
        <f t="shared" si="39"/>
        <v>377.3</v>
      </c>
      <c r="E1265" s="3"/>
      <c r="F1265" s="107"/>
      <c r="G1265" s="3"/>
      <c r="I1265" s="108"/>
    </row>
    <row r="1266" spans="1:9">
      <c r="A1266" s="4">
        <v>40677.646527777775</v>
      </c>
      <c r="B1266" s="3">
        <v>215.6</v>
      </c>
      <c r="C1266" s="82">
        <f t="shared" si="38"/>
        <v>539</v>
      </c>
      <c r="D1266">
        <f t="shared" si="39"/>
        <v>377.3</v>
      </c>
      <c r="E1266" s="3"/>
      <c r="F1266" s="107"/>
      <c r="G1266" s="3"/>
      <c r="I1266" s="108"/>
    </row>
    <row r="1267" spans="1:9">
      <c r="A1267" s="4">
        <v>40677.65902777778</v>
      </c>
      <c r="B1267" s="3">
        <v>218.5</v>
      </c>
      <c r="C1267" s="82">
        <f t="shared" si="38"/>
        <v>546.25</v>
      </c>
      <c r="D1267">
        <f t="shared" si="39"/>
        <v>382.375</v>
      </c>
      <c r="E1267" s="3"/>
      <c r="F1267" s="107"/>
      <c r="G1267" s="3"/>
      <c r="I1267" s="108"/>
    </row>
    <row r="1268" spans="1:9">
      <c r="A1268" s="4">
        <v>40677.667361111111</v>
      </c>
      <c r="B1268" s="3">
        <v>218.5</v>
      </c>
      <c r="C1268" s="82">
        <f t="shared" si="38"/>
        <v>546.25</v>
      </c>
      <c r="D1268">
        <f t="shared" si="39"/>
        <v>382.375</v>
      </c>
      <c r="E1268" s="3"/>
      <c r="F1268" s="107"/>
      <c r="G1268" s="3"/>
      <c r="I1268" s="108"/>
    </row>
    <row r="1269" spans="1:9">
      <c r="A1269" s="4">
        <v>40677.671527777777</v>
      </c>
      <c r="C1269" s="82">
        <f t="shared" si="38"/>
        <v>0</v>
      </c>
      <c r="D1269">
        <f t="shared" si="39"/>
        <v>0</v>
      </c>
      <c r="E1269" s="3"/>
      <c r="F1269" s="107"/>
      <c r="G1269" s="3"/>
      <c r="I1269" s="108"/>
    </row>
    <row r="1270" spans="1:9">
      <c r="A1270" s="4">
        <v>40677.677777777775</v>
      </c>
      <c r="B1270" s="3">
        <v>221.3</v>
      </c>
      <c r="C1270" s="82">
        <f t="shared" si="38"/>
        <v>553.25</v>
      </c>
      <c r="D1270">
        <f t="shared" si="39"/>
        <v>387.27499999999998</v>
      </c>
      <c r="E1270" s="3"/>
      <c r="F1270" s="107"/>
      <c r="G1270" s="3"/>
      <c r="I1270" s="108"/>
    </row>
    <row r="1271" spans="1:9">
      <c r="A1271" s="4">
        <v>40677.688194444447</v>
      </c>
      <c r="B1271" s="3">
        <v>221.3</v>
      </c>
      <c r="C1271" s="82">
        <f t="shared" si="38"/>
        <v>553.25</v>
      </c>
      <c r="D1271">
        <f t="shared" si="39"/>
        <v>387.27499999999998</v>
      </c>
      <c r="E1271" s="3"/>
      <c r="F1271" s="107"/>
      <c r="G1271" s="3"/>
      <c r="I1271" s="108"/>
    </row>
    <row r="1272" spans="1:9">
      <c r="A1272" s="4">
        <v>40677.706250000003</v>
      </c>
      <c r="B1272" s="3">
        <v>218.5</v>
      </c>
      <c r="C1272" s="82">
        <f t="shared" si="38"/>
        <v>546.25</v>
      </c>
      <c r="D1272">
        <f t="shared" si="39"/>
        <v>382.375</v>
      </c>
      <c r="E1272" s="3"/>
      <c r="F1272" s="107"/>
      <c r="G1272" s="3"/>
      <c r="I1272" s="108"/>
    </row>
    <row r="1273" spans="1:9">
      <c r="A1273" s="4">
        <v>40677.715277777781</v>
      </c>
      <c r="B1273" s="3">
        <v>221.3</v>
      </c>
      <c r="C1273" s="82">
        <f t="shared" si="38"/>
        <v>553.25</v>
      </c>
      <c r="D1273">
        <f t="shared" si="39"/>
        <v>387.27499999999998</v>
      </c>
      <c r="E1273" s="3"/>
      <c r="F1273" s="107"/>
      <c r="G1273" s="3"/>
      <c r="I1273" s="108"/>
    </row>
    <row r="1274" spans="1:9">
      <c r="A1274" s="4">
        <v>40677.719444444447</v>
      </c>
      <c r="B1274" s="3">
        <v>218.5</v>
      </c>
      <c r="C1274" s="82">
        <f t="shared" si="38"/>
        <v>546.25</v>
      </c>
      <c r="D1274">
        <f t="shared" si="39"/>
        <v>382.375</v>
      </c>
      <c r="E1274" s="3"/>
      <c r="F1274" s="107"/>
      <c r="G1274" s="3"/>
      <c r="I1274" s="108"/>
    </row>
    <row r="1275" spans="1:9">
      <c r="A1275" s="4">
        <v>40677.73333333333</v>
      </c>
      <c r="B1275" s="3">
        <v>221.3</v>
      </c>
      <c r="C1275" s="82">
        <f t="shared" si="38"/>
        <v>553.25</v>
      </c>
      <c r="D1275">
        <f t="shared" si="39"/>
        <v>387.27499999999998</v>
      </c>
      <c r="E1275" s="3"/>
      <c r="F1275" s="107"/>
      <c r="G1275" s="3"/>
      <c r="I1275" s="108"/>
    </row>
    <row r="1276" spans="1:9">
      <c r="A1276" s="4">
        <v>40677.740277777775</v>
      </c>
      <c r="B1276" s="3">
        <v>221.3</v>
      </c>
      <c r="C1276" s="82">
        <f t="shared" si="38"/>
        <v>553.25</v>
      </c>
      <c r="D1276">
        <f t="shared" si="39"/>
        <v>387.27499999999998</v>
      </c>
      <c r="E1276" s="3"/>
      <c r="F1276" s="107"/>
      <c r="G1276" s="3"/>
      <c r="I1276" s="108"/>
    </row>
    <row r="1277" spans="1:9">
      <c r="A1277" s="4">
        <v>40677.76458333333</v>
      </c>
      <c r="B1277" s="3">
        <v>221.3</v>
      </c>
      <c r="C1277" s="82">
        <f t="shared" si="38"/>
        <v>553.25</v>
      </c>
      <c r="D1277">
        <f t="shared" si="39"/>
        <v>387.27499999999998</v>
      </c>
      <c r="E1277" s="3"/>
      <c r="F1277" s="107"/>
      <c r="G1277" s="3"/>
      <c r="I1277" s="108"/>
    </row>
    <row r="1278" spans="1:9">
      <c r="A1278" s="4">
        <v>40677.765277777777</v>
      </c>
      <c r="B1278" s="3">
        <v>224.2</v>
      </c>
      <c r="C1278" s="82">
        <f t="shared" si="38"/>
        <v>560.5</v>
      </c>
      <c r="D1278">
        <f t="shared" si="39"/>
        <v>392.35</v>
      </c>
      <c r="E1278" s="3"/>
      <c r="F1278" s="107"/>
      <c r="G1278" s="3"/>
      <c r="I1278" s="108"/>
    </row>
    <row r="1279" spans="1:9">
      <c r="A1279" s="4">
        <v>40677.779166666667</v>
      </c>
      <c r="B1279" s="3">
        <v>224.2</v>
      </c>
      <c r="C1279" s="82">
        <f t="shared" si="38"/>
        <v>560.5</v>
      </c>
      <c r="D1279">
        <f t="shared" si="39"/>
        <v>392.35</v>
      </c>
      <c r="E1279" s="3"/>
      <c r="F1279" s="107"/>
      <c r="G1279" s="3"/>
      <c r="I1279" s="108"/>
    </row>
    <row r="1280" spans="1:9">
      <c r="A1280" s="4">
        <v>40677.793749999997</v>
      </c>
      <c r="B1280" s="3">
        <v>224.2</v>
      </c>
      <c r="C1280" s="82">
        <f t="shared" si="38"/>
        <v>560.5</v>
      </c>
      <c r="D1280">
        <f t="shared" si="39"/>
        <v>392.35</v>
      </c>
      <c r="E1280" s="3"/>
      <c r="F1280" s="107"/>
      <c r="G1280" s="3"/>
      <c r="I1280" s="108"/>
    </row>
    <row r="1281" spans="1:9">
      <c r="A1281" s="4">
        <v>40677.854861111111</v>
      </c>
      <c r="B1281" s="3">
        <v>227.2</v>
      </c>
      <c r="C1281" s="82">
        <f t="shared" si="38"/>
        <v>568</v>
      </c>
      <c r="D1281">
        <f t="shared" si="39"/>
        <v>397.6</v>
      </c>
      <c r="E1281" s="3"/>
      <c r="F1281" s="107"/>
      <c r="G1281" s="3"/>
      <c r="I1281" s="108"/>
    </row>
    <row r="1282" spans="1:9">
      <c r="A1282" s="4">
        <v>40677.855555555558</v>
      </c>
      <c r="B1282" s="3">
        <v>227.2</v>
      </c>
      <c r="C1282" s="82">
        <f t="shared" si="38"/>
        <v>568</v>
      </c>
      <c r="D1282">
        <f t="shared" si="39"/>
        <v>397.6</v>
      </c>
      <c r="E1282" s="3"/>
      <c r="F1282" s="107"/>
      <c r="G1282" s="3"/>
      <c r="I1282" s="108"/>
    </row>
    <row r="1283" spans="1:9">
      <c r="A1283" s="4">
        <v>40677.856249999997</v>
      </c>
      <c r="B1283" s="3">
        <v>227.2</v>
      </c>
      <c r="C1283" s="82">
        <f t="shared" si="38"/>
        <v>568</v>
      </c>
      <c r="D1283">
        <f t="shared" si="39"/>
        <v>397.6</v>
      </c>
      <c r="E1283" s="3"/>
      <c r="F1283" s="107"/>
      <c r="G1283" s="3"/>
      <c r="I1283" s="108"/>
    </row>
    <row r="1284" spans="1:9">
      <c r="A1284" s="4">
        <v>40677.856944444444</v>
      </c>
      <c r="B1284" s="3">
        <v>224.2</v>
      </c>
      <c r="C1284" s="82">
        <f t="shared" si="38"/>
        <v>560.5</v>
      </c>
      <c r="D1284">
        <f t="shared" si="39"/>
        <v>392.35</v>
      </c>
      <c r="E1284" s="3"/>
      <c r="F1284" s="107"/>
      <c r="G1284" s="3"/>
      <c r="I1284" s="108"/>
    </row>
    <row r="1285" spans="1:9">
      <c r="A1285" s="4">
        <v>40677.85833333333</v>
      </c>
      <c r="B1285" s="3">
        <v>227.2</v>
      </c>
      <c r="C1285" s="82">
        <f t="shared" ref="C1285:C1348" si="40">B1285*2.5</f>
        <v>568</v>
      </c>
      <c r="D1285">
        <f t="shared" ref="D1285:D1348" si="41">AVERAGE(B1285:C1285)</f>
        <v>397.6</v>
      </c>
      <c r="E1285" s="3"/>
      <c r="F1285" s="107"/>
      <c r="G1285" s="3"/>
      <c r="I1285" s="108"/>
    </row>
    <row r="1286" spans="1:9">
      <c r="A1286" s="4">
        <v>40677.869444444441</v>
      </c>
      <c r="B1286" s="3">
        <v>227.2</v>
      </c>
      <c r="C1286" s="82">
        <f t="shared" si="40"/>
        <v>568</v>
      </c>
      <c r="D1286">
        <f t="shared" si="41"/>
        <v>397.6</v>
      </c>
      <c r="E1286" s="3"/>
      <c r="F1286" s="107"/>
      <c r="G1286" s="3"/>
      <c r="I1286" s="108"/>
    </row>
    <row r="1287" spans="1:9">
      <c r="A1287" s="4">
        <v>40677.886805555558</v>
      </c>
      <c r="B1287" s="3">
        <v>227.2</v>
      </c>
      <c r="C1287" s="82">
        <f t="shared" si="40"/>
        <v>568</v>
      </c>
      <c r="D1287">
        <f t="shared" si="41"/>
        <v>397.6</v>
      </c>
      <c r="E1287" s="3"/>
      <c r="F1287" s="107"/>
      <c r="G1287" s="3"/>
      <c r="I1287" s="108"/>
    </row>
    <row r="1288" spans="1:9">
      <c r="A1288" s="4">
        <v>40677.896527777775</v>
      </c>
      <c r="B1288" s="3">
        <v>227.2</v>
      </c>
      <c r="C1288" s="82">
        <f t="shared" si="40"/>
        <v>568</v>
      </c>
      <c r="D1288">
        <f t="shared" si="41"/>
        <v>397.6</v>
      </c>
      <c r="E1288" s="3"/>
      <c r="F1288" s="107"/>
      <c r="G1288" s="3"/>
      <c r="I1288" s="108"/>
    </row>
    <row r="1289" spans="1:9">
      <c r="A1289" s="4">
        <v>40677.917361111111</v>
      </c>
      <c r="B1289" s="3">
        <v>227.2</v>
      </c>
      <c r="C1289" s="82">
        <f t="shared" si="40"/>
        <v>568</v>
      </c>
      <c r="D1289">
        <f t="shared" si="41"/>
        <v>397.6</v>
      </c>
      <c r="E1289" s="3"/>
      <c r="F1289" s="107"/>
      <c r="G1289" s="3"/>
      <c r="I1289" s="108"/>
    </row>
    <row r="1290" spans="1:9">
      <c r="A1290" s="4">
        <v>40677.927777777775</v>
      </c>
      <c r="B1290" s="3">
        <v>227.2</v>
      </c>
      <c r="C1290" s="82">
        <f t="shared" si="40"/>
        <v>568</v>
      </c>
      <c r="D1290">
        <f t="shared" si="41"/>
        <v>397.6</v>
      </c>
      <c r="E1290" s="3"/>
      <c r="F1290" s="107"/>
      <c r="G1290" s="3"/>
      <c r="I1290" s="108"/>
    </row>
    <row r="1291" spans="1:9">
      <c r="A1291" s="4">
        <v>40677.942361111112</v>
      </c>
      <c r="B1291" s="3">
        <v>227.2</v>
      </c>
      <c r="C1291" s="82">
        <f t="shared" si="40"/>
        <v>568</v>
      </c>
      <c r="D1291">
        <f t="shared" si="41"/>
        <v>397.6</v>
      </c>
      <c r="E1291" s="3"/>
      <c r="F1291" s="107"/>
      <c r="G1291" s="3"/>
      <c r="I1291" s="108"/>
    </row>
    <row r="1292" spans="1:9">
      <c r="A1292" s="4">
        <v>40677.956250000003</v>
      </c>
      <c r="B1292" s="3">
        <v>227.2</v>
      </c>
      <c r="C1292" s="82">
        <f t="shared" si="40"/>
        <v>568</v>
      </c>
      <c r="D1292">
        <f t="shared" si="41"/>
        <v>397.6</v>
      </c>
      <c r="E1292" s="3"/>
      <c r="F1292" s="107"/>
      <c r="G1292" s="3"/>
      <c r="I1292" s="108"/>
    </row>
    <row r="1293" spans="1:9">
      <c r="A1293" s="4">
        <v>40677.97152777778</v>
      </c>
      <c r="B1293" s="3">
        <v>227.2</v>
      </c>
      <c r="C1293" s="82">
        <f t="shared" si="40"/>
        <v>568</v>
      </c>
      <c r="D1293">
        <f t="shared" si="41"/>
        <v>397.6</v>
      </c>
      <c r="E1293" s="3"/>
      <c r="F1293" s="107"/>
      <c r="G1293" s="3"/>
      <c r="I1293" s="108"/>
    </row>
    <row r="1294" spans="1:9">
      <c r="A1294" s="4">
        <v>40677.987500000003</v>
      </c>
      <c r="B1294" s="3">
        <v>227.2</v>
      </c>
      <c r="C1294" s="82">
        <f t="shared" si="40"/>
        <v>568</v>
      </c>
      <c r="D1294">
        <f t="shared" si="41"/>
        <v>397.6</v>
      </c>
      <c r="E1294" s="3"/>
      <c r="F1294" s="107"/>
      <c r="G1294" s="3"/>
      <c r="I1294" s="108"/>
    </row>
    <row r="1295" spans="1:9">
      <c r="A1295" s="4">
        <v>40677.990277777775</v>
      </c>
      <c r="B1295" s="3">
        <v>224.2</v>
      </c>
      <c r="C1295" s="82">
        <f t="shared" si="40"/>
        <v>560.5</v>
      </c>
      <c r="D1295">
        <f t="shared" si="41"/>
        <v>392.35</v>
      </c>
      <c r="E1295" s="3"/>
      <c r="F1295" s="107"/>
      <c r="G1295" s="3"/>
      <c r="I1295" s="108"/>
    </row>
    <row r="1296" spans="1:9">
      <c r="A1296" s="4">
        <v>40678.00277777778</v>
      </c>
      <c r="B1296" s="3">
        <v>227.2</v>
      </c>
      <c r="C1296" s="82">
        <f t="shared" si="40"/>
        <v>568</v>
      </c>
      <c r="D1296">
        <f t="shared" si="41"/>
        <v>397.6</v>
      </c>
      <c r="E1296" s="3"/>
      <c r="F1296" s="107"/>
      <c r="G1296" s="3"/>
      <c r="I1296" s="108"/>
    </row>
    <row r="1297" spans="1:9">
      <c r="A1297" s="4">
        <v>40678.017361111109</v>
      </c>
      <c r="B1297" s="3">
        <v>224.2</v>
      </c>
      <c r="C1297" s="82">
        <f t="shared" si="40"/>
        <v>560.5</v>
      </c>
      <c r="D1297">
        <f t="shared" si="41"/>
        <v>392.35</v>
      </c>
      <c r="E1297" s="3"/>
      <c r="F1297" s="107"/>
      <c r="G1297" s="3"/>
      <c r="I1297" s="108"/>
    </row>
    <row r="1298" spans="1:9">
      <c r="A1298" s="4">
        <v>40678.03125</v>
      </c>
      <c r="B1298" s="3">
        <v>227.2</v>
      </c>
      <c r="C1298" s="82">
        <f t="shared" si="40"/>
        <v>568</v>
      </c>
      <c r="D1298">
        <f t="shared" si="41"/>
        <v>397.6</v>
      </c>
      <c r="E1298" s="3"/>
      <c r="F1298" s="107"/>
      <c r="G1298" s="3"/>
      <c r="I1298" s="108"/>
    </row>
    <row r="1299" spans="1:9">
      <c r="A1299" s="4">
        <v>40678.03402777778</v>
      </c>
      <c r="B1299" s="3">
        <v>227.2</v>
      </c>
      <c r="C1299" s="82">
        <f t="shared" si="40"/>
        <v>568</v>
      </c>
      <c r="D1299">
        <f t="shared" si="41"/>
        <v>397.6</v>
      </c>
      <c r="E1299" s="3"/>
      <c r="F1299" s="107"/>
      <c r="G1299" s="3"/>
      <c r="I1299" s="108"/>
    </row>
    <row r="1300" spans="1:9">
      <c r="A1300" s="4">
        <v>40678.0625</v>
      </c>
      <c r="B1300" s="3">
        <v>227.2</v>
      </c>
      <c r="C1300" s="82">
        <f t="shared" si="40"/>
        <v>568</v>
      </c>
      <c r="D1300">
        <f t="shared" si="41"/>
        <v>397.6</v>
      </c>
      <c r="E1300" s="3"/>
      <c r="F1300" s="107"/>
      <c r="G1300" s="3"/>
      <c r="I1300" s="108"/>
    </row>
    <row r="1301" spans="1:9">
      <c r="A1301" s="4">
        <v>40678.063888888886</v>
      </c>
      <c r="B1301" s="3">
        <v>230.1</v>
      </c>
      <c r="C1301" s="82">
        <f t="shared" si="40"/>
        <v>575.25</v>
      </c>
      <c r="D1301">
        <f t="shared" si="41"/>
        <v>402.67500000000001</v>
      </c>
      <c r="E1301" s="3"/>
      <c r="F1301" s="107"/>
      <c r="G1301" s="3"/>
      <c r="I1301" s="108"/>
    </row>
    <row r="1302" spans="1:9">
      <c r="A1302" s="4">
        <v>40678.079861111109</v>
      </c>
      <c r="B1302" s="3">
        <v>230.1</v>
      </c>
      <c r="C1302" s="82">
        <f t="shared" si="40"/>
        <v>575.25</v>
      </c>
      <c r="D1302">
        <f t="shared" si="41"/>
        <v>402.67500000000001</v>
      </c>
      <c r="E1302" s="3"/>
      <c r="F1302" s="107"/>
      <c r="G1302" s="3"/>
      <c r="I1302" s="108"/>
    </row>
    <row r="1303" spans="1:9">
      <c r="A1303" s="4">
        <v>40678.090277777781</v>
      </c>
      <c r="B1303" s="3">
        <v>230.1</v>
      </c>
      <c r="C1303" s="82">
        <f t="shared" si="40"/>
        <v>575.25</v>
      </c>
      <c r="D1303">
        <f t="shared" si="41"/>
        <v>402.67500000000001</v>
      </c>
      <c r="E1303" s="3"/>
      <c r="F1303" s="107"/>
      <c r="G1303" s="3"/>
      <c r="I1303" s="108"/>
    </row>
    <row r="1304" spans="1:9">
      <c r="A1304" s="4">
        <v>40678.094444444447</v>
      </c>
      <c r="B1304" s="3">
        <v>230.1</v>
      </c>
      <c r="C1304" s="82">
        <f t="shared" si="40"/>
        <v>575.25</v>
      </c>
      <c r="D1304">
        <f t="shared" si="41"/>
        <v>402.67500000000001</v>
      </c>
      <c r="E1304" s="3"/>
      <c r="F1304" s="107"/>
      <c r="G1304" s="3"/>
      <c r="I1304" s="108"/>
    </row>
    <row r="1305" spans="1:9">
      <c r="A1305" s="4">
        <v>40678.10833333333</v>
      </c>
      <c r="B1305" s="3">
        <v>233.1</v>
      </c>
      <c r="C1305" s="82">
        <f t="shared" si="40"/>
        <v>582.75</v>
      </c>
      <c r="D1305">
        <f t="shared" si="41"/>
        <v>407.92500000000001</v>
      </c>
      <c r="E1305" s="3"/>
      <c r="F1305" s="107"/>
      <c r="G1305" s="3"/>
      <c r="I1305" s="108"/>
    </row>
    <row r="1306" spans="1:9">
      <c r="A1306" s="4">
        <v>40678.12222222222</v>
      </c>
      <c r="B1306" s="3">
        <v>233.1</v>
      </c>
      <c r="C1306" s="82">
        <f t="shared" si="40"/>
        <v>582.75</v>
      </c>
      <c r="D1306">
        <f t="shared" si="41"/>
        <v>407.92500000000001</v>
      </c>
      <c r="E1306" s="3"/>
      <c r="F1306" s="107"/>
      <c r="G1306" s="3"/>
      <c r="I1306" s="108"/>
    </row>
    <row r="1307" spans="1:9">
      <c r="A1307" s="4">
        <v>40678.138194444444</v>
      </c>
      <c r="B1307" s="3">
        <v>233.1</v>
      </c>
      <c r="C1307" s="82">
        <f t="shared" si="40"/>
        <v>582.75</v>
      </c>
      <c r="D1307">
        <f t="shared" si="41"/>
        <v>407.92500000000001</v>
      </c>
      <c r="E1307" s="3"/>
      <c r="F1307" s="107"/>
      <c r="G1307" s="3"/>
      <c r="I1307" s="108"/>
    </row>
    <row r="1308" spans="1:9">
      <c r="A1308" s="4">
        <v>40678.138888888891</v>
      </c>
      <c r="B1308" s="3">
        <v>236.1</v>
      </c>
      <c r="C1308" s="82">
        <f t="shared" si="40"/>
        <v>590.25</v>
      </c>
      <c r="D1308">
        <f t="shared" si="41"/>
        <v>413.17500000000001</v>
      </c>
      <c r="E1308" s="3"/>
      <c r="F1308" s="107"/>
      <c r="G1308" s="3"/>
      <c r="I1308" s="108"/>
    </row>
    <row r="1309" spans="1:9">
      <c r="A1309" s="4">
        <v>40678.152777777781</v>
      </c>
      <c r="B1309" s="3">
        <v>236.1</v>
      </c>
      <c r="C1309" s="82">
        <f t="shared" si="40"/>
        <v>590.25</v>
      </c>
      <c r="D1309">
        <f t="shared" si="41"/>
        <v>413.17500000000001</v>
      </c>
      <c r="E1309" s="3"/>
      <c r="F1309" s="107"/>
      <c r="G1309" s="3"/>
      <c r="I1309" s="108"/>
    </row>
    <row r="1310" spans="1:9">
      <c r="A1310" s="4">
        <v>40678.164583333331</v>
      </c>
      <c r="B1310" s="3">
        <v>236.1</v>
      </c>
      <c r="C1310" s="82">
        <f t="shared" si="40"/>
        <v>590.25</v>
      </c>
      <c r="D1310">
        <f t="shared" si="41"/>
        <v>413.17500000000001</v>
      </c>
      <c r="E1310" s="3"/>
      <c r="F1310" s="107"/>
      <c r="G1310" s="3"/>
      <c r="I1310" s="108"/>
    </row>
    <row r="1311" spans="1:9">
      <c r="A1311" s="4">
        <v>40678.168055555558</v>
      </c>
      <c r="B1311" s="3">
        <v>236.1</v>
      </c>
      <c r="C1311" s="82">
        <f t="shared" si="40"/>
        <v>590.25</v>
      </c>
      <c r="D1311">
        <f t="shared" si="41"/>
        <v>413.17500000000001</v>
      </c>
      <c r="E1311" s="3"/>
      <c r="F1311" s="107"/>
      <c r="G1311" s="3"/>
      <c r="I1311" s="108"/>
    </row>
    <row r="1312" spans="1:9">
      <c r="A1312" s="4">
        <v>40678.172222222223</v>
      </c>
      <c r="C1312" s="82">
        <f t="shared" si="40"/>
        <v>0</v>
      </c>
      <c r="D1312">
        <f t="shared" si="41"/>
        <v>0</v>
      </c>
      <c r="E1312" s="3"/>
      <c r="F1312" s="107"/>
      <c r="G1312" s="3"/>
      <c r="I1312" s="108"/>
    </row>
    <row r="1313" spans="1:9">
      <c r="A1313" s="4">
        <v>40678.177777777775</v>
      </c>
      <c r="B1313" s="3">
        <v>239.1</v>
      </c>
      <c r="C1313" s="82">
        <f t="shared" si="40"/>
        <v>597.75</v>
      </c>
      <c r="D1313">
        <f t="shared" si="41"/>
        <v>418.42500000000001</v>
      </c>
      <c r="E1313" s="3"/>
      <c r="F1313" s="107"/>
      <c r="G1313" s="3"/>
      <c r="I1313" s="108"/>
    </row>
    <row r="1314" spans="1:9">
      <c r="A1314" s="4">
        <v>40678.188888888886</v>
      </c>
      <c r="B1314" s="3">
        <v>236.1</v>
      </c>
      <c r="C1314" s="82">
        <f t="shared" si="40"/>
        <v>590.25</v>
      </c>
      <c r="D1314">
        <f t="shared" si="41"/>
        <v>413.17500000000001</v>
      </c>
      <c r="E1314" s="3"/>
      <c r="F1314" s="107"/>
      <c r="G1314" s="3"/>
      <c r="I1314" s="108"/>
    </row>
    <row r="1315" spans="1:9">
      <c r="A1315" s="4">
        <v>40678.199999999997</v>
      </c>
      <c r="B1315" s="3">
        <v>236.1</v>
      </c>
      <c r="C1315" s="82">
        <f t="shared" si="40"/>
        <v>590.25</v>
      </c>
      <c r="D1315">
        <f t="shared" si="41"/>
        <v>413.17500000000001</v>
      </c>
      <c r="E1315" s="3"/>
      <c r="F1315" s="107"/>
      <c r="G1315" s="3"/>
      <c r="I1315" s="108"/>
    </row>
    <row r="1316" spans="1:9">
      <c r="A1316" s="4">
        <v>40678.210416666669</v>
      </c>
      <c r="B1316" s="3">
        <v>236.1</v>
      </c>
      <c r="C1316" s="82">
        <f t="shared" si="40"/>
        <v>590.25</v>
      </c>
      <c r="D1316">
        <f t="shared" si="41"/>
        <v>413.17500000000001</v>
      </c>
      <c r="E1316" s="3"/>
      <c r="F1316" s="107"/>
      <c r="G1316" s="3"/>
      <c r="I1316" s="108"/>
    </row>
    <row r="1317" spans="1:9">
      <c r="A1317" s="4">
        <v>40678.222222222219</v>
      </c>
      <c r="B1317" s="3">
        <v>239.1</v>
      </c>
      <c r="C1317" s="82">
        <f t="shared" si="40"/>
        <v>597.75</v>
      </c>
      <c r="D1317">
        <f t="shared" si="41"/>
        <v>418.42500000000001</v>
      </c>
      <c r="E1317" s="3"/>
      <c r="F1317" s="107"/>
      <c r="G1317" s="3"/>
      <c r="I1317" s="108"/>
    </row>
    <row r="1318" spans="1:9">
      <c r="A1318" s="4">
        <v>40678.229861111111</v>
      </c>
      <c r="B1318" s="3">
        <v>236.1</v>
      </c>
      <c r="C1318" s="82">
        <f t="shared" si="40"/>
        <v>590.25</v>
      </c>
      <c r="D1318">
        <f t="shared" si="41"/>
        <v>413.17500000000001</v>
      </c>
      <c r="E1318" s="3"/>
      <c r="F1318" s="107"/>
      <c r="G1318" s="3"/>
      <c r="I1318" s="108"/>
    </row>
    <row r="1319" spans="1:9">
      <c r="A1319" s="4">
        <v>40678.240277777775</v>
      </c>
      <c r="B1319" s="3">
        <v>236.1</v>
      </c>
      <c r="C1319" s="82">
        <f t="shared" si="40"/>
        <v>590.25</v>
      </c>
      <c r="D1319">
        <f t="shared" si="41"/>
        <v>413.17500000000001</v>
      </c>
      <c r="E1319" s="3"/>
      <c r="F1319" s="107"/>
      <c r="G1319" s="3"/>
      <c r="I1319" s="108"/>
    </row>
    <row r="1320" spans="1:9">
      <c r="A1320" s="4">
        <v>40678.250694444447</v>
      </c>
      <c r="B1320" s="3">
        <v>236.1</v>
      </c>
      <c r="C1320" s="82">
        <f t="shared" si="40"/>
        <v>590.25</v>
      </c>
      <c r="D1320">
        <f t="shared" si="41"/>
        <v>413.17500000000001</v>
      </c>
      <c r="E1320" s="3"/>
      <c r="F1320" s="107"/>
      <c r="G1320" s="3"/>
      <c r="I1320" s="108"/>
    </row>
    <row r="1321" spans="1:9">
      <c r="A1321" s="4">
        <v>40678.263888888891</v>
      </c>
      <c r="B1321" s="3">
        <v>233.1</v>
      </c>
      <c r="C1321" s="82">
        <f t="shared" si="40"/>
        <v>582.75</v>
      </c>
      <c r="D1321">
        <f t="shared" si="41"/>
        <v>407.92500000000001</v>
      </c>
      <c r="E1321" s="3"/>
      <c r="F1321" s="107"/>
      <c r="G1321" s="3"/>
      <c r="I1321" s="108"/>
    </row>
    <row r="1322" spans="1:9">
      <c r="A1322" s="4">
        <v>40678.271527777775</v>
      </c>
      <c r="B1322" s="3">
        <v>236.1</v>
      </c>
      <c r="C1322" s="82">
        <f t="shared" si="40"/>
        <v>590.25</v>
      </c>
      <c r="D1322">
        <f t="shared" si="41"/>
        <v>413.17500000000001</v>
      </c>
      <c r="E1322" s="3"/>
      <c r="F1322" s="107"/>
      <c r="G1322" s="3"/>
      <c r="I1322" s="108"/>
    </row>
    <row r="1323" spans="1:9">
      <c r="A1323" s="4">
        <v>40678.281944444447</v>
      </c>
      <c r="B1323" s="3">
        <v>233.1</v>
      </c>
      <c r="C1323" s="82">
        <f t="shared" si="40"/>
        <v>582.75</v>
      </c>
      <c r="D1323">
        <f t="shared" si="41"/>
        <v>407.92500000000001</v>
      </c>
      <c r="E1323" s="3"/>
      <c r="F1323" s="107"/>
      <c r="G1323" s="3"/>
      <c r="I1323" s="108"/>
    </row>
    <row r="1324" spans="1:9">
      <c r="A1324" s="4">
        <v>40678.293055555558</v>
      </c>
      <c r="B1324" s="3">
        <v>233.1</v>
      </c>
      <c r="C1324" s="82">
        <f t="shared" si="40"/>
        <v>582.75</v>
      </c>
      <c r="D1324">
        <f t="shared" si="41"/>
        <v>407.92500000000001</v>
      </c>
      <c r="E1324" s="3"/>
      <c r="F1324" s="107"/>
      <c r="G1324" s="3"/>
      <c r="I1324" s="108"/>
    </row>
    <row r="1325" spans="1:9">
      <c r="A1325" s="4">
        <v>40678.302777777775</v>
      </c>
      <c r="B1325" s="3">
        <v>233.1</v>
      </c>
      <c r="C1325" s="82">
        <f t="shared" si="40"/>
        <v>582.75</v>
      </c>
      <c r="D1325">
        <f t="shared" si="41"/>
        <v>407.92500000000001</v>
      </c>
      <c r="E1325" s="3"/>
      <c r="F1325" s="107"/>
      <c r="G1325" s="3"/>
      <c r="I1325" s="108"/>
    </row>
    <row r="1326" spans="1:9">
      <c r="A1326" s="4">
        <v>40678.313888888886</v>
      </c>
      <c r="B1326" s="3">
        <v>233.1</v>
      </c>
      <c r="C1326" s="82">
        <f t="shared" si="40"/>
        <v>582.75</v>
      </c>
      <c r="D1326">
        <f t="shared" si="41"/>
        <v>407.92500000000001</v>
      </c>
      <c r="E1326" s="3"/>
      <c r="F1326" s="107"/>
      <c r="G1326" s="3"/>
      <c r="I1326" s="108"/>
    </row>
    <row r="1327" spans="1:9">
      <c r="A1327" s="4">
        <v>40678.323611111111</v>
      </c>
      <c r="B1327" s="3">
        <v>233.1</v>
      </c>
      <c r="C1327" s="82">
        <f t="shared" si="40"/>
        <v>582.75</v>
      </c>
      <c r="D1327">
        <f t="shared" si="41"/>
        <v>407.92500000000001</v>
      </c>
      <c r="E1327" s="3"/>
      <c r="F1327" s="107"/>
      <c r="G1327" s="3"/>
      <c r="I1327" s="108"/>
    </row>
    <row r="1328" spans="1:9">
      <c r="A1328" s="4">
        <v>40678.335416666669</v>
      </c>
      <c r="B1328" s="3">
        <v>230.1</v>
      </c>
      <c r="C1328" s="82">
        <f t="shared" si="40"/>
        <v>575.25</v>
      </c>
      <c r="D1328">
        <f t="shared" si="41"/>
        <v>402.67500000000001</v>
      </c>
      <c r="E1328" s="3"/>
      <c r="F1328" s="107"/>
      <c r="G1328" s="3"/>
      <c r="I1328" s="108"/>
    </row>
    <row r="1329" spans="1:9">
      <c r="A1329" s="4">
        <v>40678.344444444447</v>
      </c>
      <c r="B1329" s="3">
        <v>230.1</v>
      </c>
      <c r="C1329" s="82">
        <f t="shared" si="40"/>
        <v>575.25</v>
      </c>
      <c r="D1329">
        <f t="shared" si="41"/>
        <v>402.67500000000001</v>
      </c>
      <c r="E1329" s="3"/>
      <c r="F1329" s="107"/>
      <c r="G1329" s="3"/>
      <c r="I1329" s="108"/>
    </row>
    <row r="1330" spans="1:9">
      <c r="A1330" s="4">
        <v>40678.355555555558</v>
      </c>
      <c r="B1330" s="3">
        <v>227.2</v>
      </c>
      <c r="C1330" s="82">
        <f t="shared" si="40"/>
        <v>568</v>
      </c>
      <c r="D1330">
        <f t="shared" si="41"/>
        <v>397.6</v>
      </c>
      <c r="E1330" s="3"/>
      <c r="F1330" s="107"/>
      <c r="G1330" s="3"/>
      <c r="I1330" s="108"/>
    </row>
    <row r="1331" spans="1:9">
      <c r="A1331" s="4">
        <v>40678.366666666669</v>
      </c>
      <c r="B1331" s="3">
        <v>227.2</v>
      </c>
      <c r="C1331" s="82">
        <f t="shared" si="40"/>
        <v>568</v>
      </c>
      <c r="D1331">
        <f t="shared" si="41"/>
        <v>397.6</v>
      </c>
      <c r="E1331" s="3"/>
      <c r="F1331" s="107"/>
      <c r="G1331" s="3"/>
      <c r="I1331" s="108"/>
    </row>
    <row r="1332" spans="1:9">
      <c r="A1332" s="4">
        <v>40678.375694444447</v>
      </c>
      <c r="B1332" s="3">
        <v>227.2</v>
      </c>
      <c r="C1332" s="82">
        <f t="shared" si="40"/>
        <v>568</v>
      </c>
      <c r="D1332">
        <f t="shared" si="41"/>
        <v>397.6</v>
      </c>
      <c r="E1332" s="3"/>
      <c r="F1332" s="107"/>
      <c r="G1332" s="3"/>
      <c r="I1332" s="108"/>
    </row>
    <row r="1333" spans="1:9">
      <c r="A1333" s="4">
        <v>40678.386805555558</v>
      </c>
      <c r="B1333" s="3">
        <v>224.2</v>
      </c>
      <c r="C1333" s="82">
        <f t="shared" si="40"/>
        <v>560.5</v>
      </c>
      <c r="D1333">
        <f t="shared" si="41"/>
        <v>392.35</v>
      </c>
      <c r="E1333" s="3"/>
      <c r="F1333" s="107"/>
      <c r="G1333" s="3"/>
      <c r="I1333" s="108"/>
    </row>
    <row r="1334" spans="1:9">
      <c r="A1334" s="4">
        <v>40678.396527777775</v>
      </c>
      <c r="B1334" s="3">
        <v>227.2</v>
      </c>
      <c r="C1334" s="82">
        <f t="shared" si="40"/>
        <v>568</v>
      </c>
      <c r="D1334">
        <f t="shared" si="41"/>
        <v>397.6</v>
      </c>
      <c r="E1334" s="3"/>
      <c r="F1334" s="107"/>
      <c r="G1334" s="3"/>
      <c r="I1334" s="108"/>
    </row>
    <row r="1335" spans="1:9">
      <c r="A1335" s="4">
        <v>40678.406944444447</v>
      </c>
      <c r="B1335" s="3">
        <v>227.2</v>
      </c>
      <c r="C1335" s="82">
        <f t="shared" si="40"/>
        <v>568</v>
      </c>
      <c r="D1335">
        <f t="shared" si="41"/>
        <v>397.6</v>
      </c>
      <c r="E1335" s="3"/>
      <c r="F1335" s="107"/>
      <c r="G1335" s="3"/>
      <c r="I1335" s="108"/>
    </row>
    <row r="1336" spans="1:9">
      <c r="A1336" s="4">
        <v>40678.417361111111</v>
      </c>
      <c r="B1336" s="3">
        <v>224.2</v>
      </c>
      <c r="C1336" s="82">
        <f t="shared" si="40"/>
        <v>560.5</v>
      </c>
      <c r="D1336">
        <f t="shared" si="41"/>
        <v>392.35</v>
      </c>
      <c r="E1336" s="3"/>
      <c r="F1336" s="107"/>
      <c r="G1336" s="3"/>
      <c r="I1336" s="108"/>
    </row>
    <row r="1337" spans="1:9">
      <c r="A1337" s="4">
        <v>40678.422222222223</v>
      </c>
      <c r="C1337" s="82">
        <f t="shared" si="40"/>
        <v>0</v>
      </c>
      <c r="D1337">
        <f t="shared" si="41"/>
        <v>0</v>
      </c>
      <c r="E1337" s="3"/>
      <c r="F1337" s="107"/>
      <c r="G1337" s="3"/>
      <c r="I1337" s="108"/>
    </row>
    <row r="1338" spans="1:9">
      <c r="A1338" s="4">
        <v>40678.429166666669</v>
      </c>
      <c r="B1338" s="3">
        <v>224.2</v>
      </c>
      <c r="C1338" s="82">
        <f t="shared" si="40"/>
        <v>560.5</v>
      </c>
      <c r="D1338">
        <f t="shared" si="41"/>
        <v>392.35</v>
      </c>
      <c r="E1338" s="3"/>
      <c r="F1338" s="107"/>
      <c r="G1338" s="3"/>
      <c r="I1338" s="108"/>
    </row>
    <row r="1339" spans="1:9">
      <c r="A1339" s="4">
        <v>40678.439583333333</v>
      </c>
      <c r="B1339" s="3">
        <v>224.2</v>
      </c>
      <c r="C1339" s="82">
        <f t="shared" si="40"/>
        <v>560.5</v>
      </c>
      <c r="D1339">
        <f t="shared" si="41"/>
        <v>392.35</v>
      </c>
      <c r="E1339" s="3"/>
      <c r="F1339" s="107"/>
      <c r="G1339" s="3"/>
      <c r="I1339" s="108"/>
    </row>
    <row r="1340" spans="1:9">
      <c r="A1340" s="4">
        <v>40678.448611111111</v>
      </c>
      <c r="B1340" s="3">
        <v>224.2</v>
      </c>
      <c r="C1340" s="82">
        <f t="shared" si="40"/>
        <v>560.5</v>
      </c>
      <c r="D1340">
        <f t="shared" si="41"/>
        <v>392.35</v>
      </c>
      <c r="E1340" s="3"/>
      <c r="F1340" s="107"/>
      <c r="G1340" s="3"/>
      <c r="I1340" s="108"/>
    </row>
    <row r="1341" spans="1:9">
      <c r="A1341" s="4">
        <v>40678.459027777775</v>
      </c>
      <c r="B1341" s="3">
        <v>221.3</v>
      </c>
      <c r="C1341" s="82">
        <f t="shared" si="40"/>
        <v>553.25</v>
      </c>
      <c r="D1341">
        <f t="shared" si="41"/>
        <v>387.27499999999998</v>
      </c>
      <c r="E1341" s="3"/>
      <c r="F1341" s="107"/>
      <c r="G1341" s="3"/>
      <c r="I1341" s="108"/>
    </row>
    <row r="1342" spans="1:9">
      <c r="A1342" s="4">
        <v>40678.469444444447</v>
      </c>
      <c r="B1342" s="3">
        <v>218.5</v>
      </c>
      <c r="C1342" s="82">
        <f t="shared" si="40"/>
        <v>546.25</v>
      </c>
      <c r="D1342">
        <f t="shared" si="41"/>
        <v>382.375</v>
      </c>
      <c r="E1342" s="3"/>
      <c r="F1342" s="107"/>
      <c r="G1342" s="3"/>
      <c r="I1342" s="108"/>
    </row>
    <row r="1343" spans="1:9">
      <c r="A1343" s="4">
        <v>40678.479861111111</v>
      </c>
      <c r="B1343" s="3">
        <v>218.5</v>
      </c>
      <c r="C1343" s="82">
        <f t="shared" si="40"/>
        <v>546.25</v>
      </c>
      <c r="D1343">
        <f t="shared" si="41"/>
        <v>382.375</v>
      </c>
      <c r="E1343" s="3"/>
      <c r="F1343" s="107"/>
      <c r="G1343" s="3"/>
      <c r="I1343" s="108"/>
    </row>
    <row r="1344" spans="1:9">
      <c r="A1344" s="4">
        <v>40678.490277777775</v>
      </c>
      <c r="B1344" s="3">
        <v>218.5</v>
      </c>
      <c r="C1344" s="82">
        <f t="shared" si="40"/>
        <v>546.25</v>
      </c>
      <c r="D1344">
        <f t="shared" si="41"/>
        <v>382.375</v>
      </c>
      <c r="E1344" s="3"/>
      <c r="F1344" s="107"/>
      <c r="G1344" s="3"/>
      <c r="I1344" s="108"/>
    </row>
    <row r="1345" spans="1:9">
      <c r="A1345" s="4">
        <v>40678.501388888886</v>
      </c>
      <c r="B1345" s="3">
        <v>218.5</v>
      </c>
      <c r="C1345" s="82">
        <f t="shared" si="40"/>
        <v>546.25</v>
      </c>
      <c r="D1345">
        <f t="shared" si="41"/>
        <v>382.375</v>
      </c>
      <c r="E1345" s="3"/>
      <c r="F1345" s="107"/>
      <c r="G1345" s="3"/>
      <c r="I1345" s="108"/>
    </row>
    <row r="1346" spans="1:9">
      <c r="A1346" s="4">
        <v>40678.512499999997</v>
      </c>
      <c r="B1346" s="3">
        <v>218.5</v>
      </c>
      <c r="C1346" s="82">
        <f t="shared" si="40"/>
        <v>546.25</v>
      </c>
      <c r="D1346">
        <f t="shared" si="41"/>
        <v>382.375</v>
      </c>
      <c r="E1346" s="3"/>
      <c r="F1346" s="107"/>
      <c r="G1346" s="3"/>
      <c r="I1346" s="108"/>
    </row>
    <row r="1347" spans="1:9">
      <c r="A1347" s="4">
        <v>40678.521527777775</v>
      </c>
      <c r="B1347" s="3">
        <v>218.5</v>
      </c>
      <c r="C1347" s="82">
        <f t="shared" si="40"/>
        <v>546.25</v>
      </c>
      <c r="D1347">
        <f t="shared" si="41"/>
        <v>382.375</v>
      </c>
      <c r="E1347" s="3"/>
      <c r="F1347" s="107"/>
      <c r="G1347" s="3"/>
      <c r="I1347" s="108"/>
    </row>
    <row r="1348" spans="1:9">
      <c r="A1348" s="4">
        <v>40678.533333333333</v>
      </c>
      <c r="B1348" s="3">
        <v>215.6</v>
      </c>
      <c r="C1348" s="82">
        <f t="shared" si="40"/>
        <v>539</v>
      </c>
      <c r="D1348">
        <f t="shared" si="41"/>
        <v>377.3</v>
      </c>
      <c r="E1348" s="3"/>
      <c r="F1348" s="107"/>
      <c r="G1348" s="3"/>
      <c r="I1348" s="108"/>
    </row>
    <row r="1349" spans="1:9">
      <c r="A1349" s="4">
        <v>40678.542361111111</v>
      </c>
      <c r="B1349" s="3">
        <v>218.5</v>
      </c>
      <c r="C1349" s="82">
        <f t="shared" ref="C1349:C1412" si="42">B1349*2.5</f>
        <v>546.25</v>
      </c>
      <c r="D1349">
        <f t="shared" ref="D1349:D1412" si="43">AVERAGE(B1349:C1349)</f>
        <v>382.375</v>
      </c>
      <c r="E1349" s="3"/>
      <c r="F1349" s="107"/>
      <c r="G1349" s="3"/>
      <c r="I1349" s="108"/>
    </row>
    <row r="1350" spans="1:9">
      <c r="A1350" s="4">
        <v>40678.552777777775</v>
      </c>
      <c r="B1350" s="3">
        <v>218.5</v>
      </c>
      <c r="C1350" s="82">
        <f t="shared" si="42"/>
        <v>546.25</v>
      </c>
      <c r="D1350">
        <f t="shared" si="43"/>
        <v>382.375</v>
      </c>
      <c r="E1350" s="3"/>
      <c r="F1350" s="107"/>
      <c r="G1350" s="3"/>
      <c r="I1350" s="108"/>
    </row>
    <row r="1351" spans="1:9">
      <c r="A1351" s="4">
        <v>40678.563194444447</v>
      </c>
      <c r="B1351" s="3">
        <v>218.5</v>
      </c>
      <c r="C1351" s="82">
        <f t="shared" si="42"/>
        <v>546.25</v>
      </c>
      <c r="D1351">
        <f t="shared" si="43"/>
        <v>382.375</v>
      </c>
      <c r="E1351" s="3"/>
      <c r="F1351" s="107"/>
      <c r="G1351" s="3"/>
      <c r="I1351" s="108"/>
    </row>
    <row r="1352" spans="1:9">
      <c r="A1352" s="4">
        <v>40678.573611111111</v>
      </c>
      <c r="B1352" s="3">
        <v>218.5</v>
      </c>
      <c r="C1352" s="82">
        <f t="shared" si="42"/>
        <v>546.25</v>
      </c>
      <c r="D1352">
        <f t="shared" si="43"/>
        <v>382.375</v>
      </c>
      <c r="E1352" s="3"/>
      <c r="F1352" s="107"/>
      <c r="G1352" s="3"/>
      <c r="I1352" s="108"/>
    </row>
    <row r="1353" spans="1:9">
      <c r="A1353" s="4">
        <v>40678.587500000001</v>
      </c>
      <c r="B1353" s="3">
        <v>218.5</v>
      </c>
      <c r="C1353" s="82">
        <f t="shared" si="42"/>
        <v>546.25</v>
      </c>
      <c r="D1353">
        <f t="shared" si="43"/>
        <v>382.375</v>
      </c>
      <c r="E1353" s="3"/>
      <c r="F1353" s="107"/>
      <c r="G1353" s="3"/>
      <c r="I1353" s="108"/>
    </row>
    <row r="1354" spans="1:9">
      <c r="A1354" s="4">
        <v>40678.595138888886</v>
      </c>
      <c r="B1354" s="3">
        <v>218.5</v>
      </c>
      <c r="C1354" s="82">
        <f t="shared" si="42"/>
        <v>546.25</v>
      </c>
      <c r="D1354">
        <f t="shared" si="43"/>
        <v>382.375</v>
      </c>
      <c r="E1354" s="3"/>
      <c r="F1354" s="107"/>
      <c r="G1354" s="3"/>
      <c r="I1354" s="108"/>
    </row>
    <row r="1355" spans="1:9">
      <c r="A1355" s="4">
        <v>40678.606249999997</v>
      </c>
      <c r="B1355" s="3">
        <v>218.5</v>
      </c>
      <c r="C1355" s="82">
        <f t="shared" si="42"/>
        <v>546.25</v>
      </c>
      <c r="D1355">
        <f t="shared" si="43"/>
        <v>382.375</v>
      </c>
      <c r="E1355" s="3"/>
      <c r="F1355" s="107"/>
      <c r="G1355" s="3"/>
      <c r="I1355" s="108"/>
    </row>
    <row r="1356" spans="1:9">
      <c r="A1356" s="4">
        <v>40678.615972222222</v>
      </c>
      <c r="B1356" s="3">
        <v>218.5</v>
      </c>
      <c r="C1356" s="82">
        <f t="shared" si="42"/>
        <v>546.25</v>
      </c>
      <c r="D1356">
        <f t="shared" si="43"/>
        <v>382.375</v>
      </c>
      <c r="E1356" s="3"/>
      <c r="F1356" s="107"/>
      <c r="G1356" s="3"/>
      <c r="I1356" s="108"/>
    </row>
    <row r="1357" spans="1:9">
      <c r="A1357" s="4">
        <v>40678.626388888886</v>
      </c>
      <c r="B1357" s="3">
        <v>218.5</v>
      </c>
      <c r="C1357" s="82">
        <f t="shared" si="42"/>
        <v>546.25</v>
      </c>
      <c r="D1357">
        <f t="shared" si="43"/>
        <v>382.375</v>
      </c>
      <c r="E1357" s="3"/>
      <c r="F1357" s="107"/>
      <c r="G1357" s="3"/>
      <c r="I1357" s="108"/>
    </row>
    <row r="1358" spans="1:9">
      <c r="A1358" s="4">
        <v>40678.636111111111</v>
      </c>
      <c r="B1358" s="3">
        <v>221.3</v>
      </c>
      <c r="C1358" s="82">
        <f t="shared" si="42"/>
        <v>553.25</v>
      </c>
      <c r="D1358">
        <f t="shared" si="43"/>
        <v>387.27499999999998</v>
      </c>
      <c r="E1358" s="3"/>
      <c r="F1358" s="107"/>
      <c r="G1358" s="3"/>
      <c r="I1358" s="108"/>
    </row>
    <row r="1359" spans="1:9">
      <c r="A1359" s="4">
        <v>40678.647222222222</v>
      </c>
      <c r="B1359" s="3">
        <v>218.5</v>
      </c>
      <c r="C1359" s="82">
        <f t="shared" si="42"/>
        <v>546.25</v>
      </c>
      <c r="D1359">
        <f t="shared" si="43"/>
        <v>382.375</v>
      </c>
      <c r="E1359" s="3"/>
      <c r="F1359" s="107"/>
      <c r="G1359" s="3"/>
      <c r="I1359" s="108"/>
    </row>
    <row r="1360" spans="1:9">
      <c r="A1360" s="4">
        <v>40678.660416666666</v>
      </c>
      <c r="B1360" s="3">
        <v>218.5</v>
      </c>
      <c r="C1360" s="82">
        <f t="shared" si="42"/>
        <v>546.25</v>
      </c>
      <c r="D1360">
        <f t="shared" si="43"/>
        <v>382.375</v>
      </c>
      <c r="E1360" s="3"/>
      <c r="F1360" s="107"/>
      <c r="G1360" s="3"/>
      <c r="I1360" s="108"/>
    </row>
    <row r="1361" spans="1:9">
      <c r="A1361" s="4">
        <v>40678.668749999997</v>
      </c>
      <c r="B1361" s="3">
        <v>221.3</v>
      </c>
      <c r="C1361" s="82">
        <f t="shared" si="42"/>
        <v>553.25</v>
      </c>
      <c r="D1361">
        <f t="shared" si="43"/>
        <v>387.27499999999998</v>
      </c>
      <c r="E1361" s="3"/>
      <c r="F1361" s="107"/>
      <c r="G1361" s="3"/>
      <c r="I1361" s="108"/>
    </row>
    <row r="1362" spans="1:9">
      <c r="A1362" s="4">
        <v>40678.67083333333</v>
      </c>
      <c r="C1362" s="82">
        <f t="shared" si="42"/>
        <v>0</v>
      </c>
      <c r="D1362">
        <f t="shared" si="43"/>
        <v>0</v>
      </c>
      <c r="E1362" s="3"/>
      <c r="F1362" s="107"/>
      <c r="G1362" s="3"/>
      <c r="I1362" s="108"/>
    </row>
    <row r="1363" spans="1:9">
      <c r="A1363" s="4">
        <v>40678.679166666669</v>
      </c>
      <c r="B1363" s="3">
        <v>218.5</v>
      </c>
      <c r="C1363" s="82">
        <f t="shared" si="42"/>
        <v>546.25</v>
      </c>
      <c r="D1363">
        <f t="shared" si="43"/>
        <v>382.375</v>
      </c>
      <c r="E1363" s="3"/>
      <c r="F1363" s="107"/>
      <c r="G1363" s="3"/>
      <c r="I1363" s="108"/>
    </row>
    <row r="1364" spans="1:9">
      <c r="A1364" s="4">
        <v>40678.688888888886</v>
      </c>
      <c r="B1364" s="3">
        <v>218.5</v>
      </c>
      <c r="C1364" s="82">
        <f t="shared" si="42"/>
        <v>546.25</v>
      </c>
      <c r="D1364">
        <f t="shared" si="43"/>
        <v>382.375</v>
      </c>
      <c r="E1364" s="3"/>
      <c r="F1364" s="107"/>
      <c r="G1364" s="3"/>
      <c r="I1364" s="108"/>
    </row>
    <row r="1365" spans="1:9">
      <c r="A1365" s="4">
        <v>40678.698611111111</v>
      </c>
      <c r="B1365" s="3">
        <v>218.5</v>
      </c>
      <c r="C1365" s="82">
        <f t="shared" si="42"/>
        <v>546.25</v>
      </c>
      <c r="D1365">
        <f t="shared" si="43"/>
        <v>382.375</v>
      </c>
      <c r="E1365" s="3"/>
      <c r="F1365" s="107"/>
      <c r="G1365" s="3"/>
      <c r="I1365" s="108"/>
    </row>
    <row r="1366" spans="1:9">
      <c r="A1366" s="4">
        <v>40678.715277777781</v>
      </c>
      <c r="B1366" s="3">
        <v>218.5</v>
      </c>
      <c r="C1366" s="82">
        <f t="shared" si="42"/>
        <v>546.25</v>
      </c>
      <c r="D1366">
        <f t="shared" si="43"/>
        <v>382.375</v>
      </c>
      <c r="E1366" s="3"/>
      <c r="F1366" s="107"/>
      <c r="G1366" s="3"/>
      <c r="I1366" s="108"/>
    </row>
    <row r="1367" spans="1:9">
      <c r="A1367" s="4">
        <v>40678.720138888886</v>
      </c>
      <c r="B1367" s="3">
        <v>218.5</v>
      </c>
      <c r="C1367" s="82">
        <f t="shared" si="42"/>
        <v>546.25</v>
      </c>
      <c r="D1367">
        <f t="shared" si="43"/>
        <v>382.375</v>
      </c>
      <c r="E1367" s="3"/>
      <c r="F1367" s="107"/>
      <c r="G1367" s="3"/>
      <c r="I1367" s="108"/>
    </row>
    <row r="1368" spans="1:9">
      <c r="A1368" s="4">
        <v>40678.743055555555</v>
      </c>
      <c r="B1368" s="3">
        <v>215.6</v>
      </c>
      <c r="C1368" s="82">
        <f t="shared" si="42"/>
        <v>539</v>
      </c>
      <c r="D1368">
        <f t="shared" si="43"/>
        <v>377.3</v>
      </c>
      <c r="E1368" s="3"/>
      <c r="F1368" s="107"/>
      <c r="G1368" s="3"/>
      <c r="I1368" s="108"/>
    </row>
    <row r="1369" spans="1:9">
      <c r="A1369" s="4">
        <v>40678.756944444445</v>
      </c>
      <c r="B1369" s="3">
        <v>212.8</v>
      </c>
      <c r="C1369" s="82">
        <f t="shared" si="42"/>
        <v>532</v>
      </c>
      <c r="D1369">
        <f t="shared" si="43"/>
        <v>372.4</v>
      </c>
      <c r="E1369" s="3"/>
      <c r="F1369" s="107"/>
      <c r="G1369" s="3"/>
      <c r="I1369" s="108"/>
    </row>
    <row r="1370" spans="1:9">
      <c r="A1370" s="4">
        <v>40678.771527777775</v>
      </c>
      <c r="B1370" s="3">
        <v>212.8</v>
      </c>
      <c r="C1370" s="82">
        <f t="shared" si="42"/>
        <v>532</v>
      </c>
      <c r="D1370">
        <f t="shared" si="43"/>
        <v>372.4</v>
      </c>
      <c r="E1370" s="3"/>
      <c r="F1370" s="107"/>
      <c r="G1370" s="3"/>
      <c r="I1370" s="108"/>
    </row>
    <row r="1371" spans="1:9">
      <c r="A1371" s="4">
        <v>40678.772222222222</v>
      </c>
      <c r="B1371" s="3">
        <v>212.8</v>
      </c>
      <c r="C1371" s="82">
        <f t="shared" si="42"/>
        <v>532</v>
      </c>
      <c r="D1371">
        <f t="shared" si="43"/>
        <v>372.4</v>
      </c>
      <c r="E1371" s="3"/>
      <c r="F1371" s="107"/>
      <c r="G1371" s="3"/>
      <c r="I1371" s="108"/>
    </row>
    <row r="1372" spans="1:9">
      <c r="A1372" s="4">
        <v>40678.835416666669</v>
      </c>
      <c r="B1372" s="3">
        <v>215.6</v>
      </c>
      <c r="C1372" s="82">
        <f t="shared" si="42"/>
        <v>539</v>
      </c>
      <c r="D1372">
        <f t="shared" si="43"/>
        <v>377.3</v>
      </c>
      <c r="E1372" s="3"/>
      <c r="F1372" s="107"/>
      <c r="G1372" s="3"/>
      <c r="I1372" s="108"/>
    </row>
    <row r="1373" spans="1:9">
      <c r="A1373" s="4">
        <v>40678.849305555559</v>
      </c>
      <c r="B1373" s="3">
        <v>212.8</v>
      </c>
      <c r="C1373" s="82">
        <f t="shared" si="42"/>
        <v>532</v>
      </c>
      <c r="D1373">
        <f t="shared" si="43"/>
        <v>372.4</v>
      </c>
      <c r="E1373" s="3"/>
      <c r="F1373" s="107"/>
      <c r="G1373" s="3"/>
      <c r="I1373" s="108"/>
    </row>
    <row r="1374" spans="1:9">
      <c r="A1374" s="4">
        <v>40678.85</v>
      </c>
      <c r="B1374" s="3">
        <v>215.6</v>
      </c>
      <c r="C1374" s="82">
        <f t="shared" si="42"/>
        <v>539</v>
      </c>
      <c r="D1374">
        <f t="shared" si="43"/>
        <v>377.3</v>
      </c>
      <c r="E1374" s="3"/>
      <c r="F1374" s="107"/>
      <c r="G1374" s="3"/>
      <c r="I1374" s="108"/>
    </row>
    <row r="1375" spans="1:9">
      <c r="A1375" s="4">
        <v>40678.861805555556</v>
      </c>
      <c r="B1375" s="3">
        <v>212.8</v>
      </c>
      <c r="C1375" s="82">
        <f t="shared" si="42"/>
        <v>532</v>
      </c>
      <c r="D1375">
        <f t="shared" si="43"/>
        <v>372.4</v>
      </c>
      <c r="E1375" s="3"/>
      <c r="F1375" s="107"/>
      <c r="G1375" s="3"/>
      <c r="I1375" s="108"/>
    </row>
    <row r="1376" spans="1:9">
      <c r="A1376" s="4">
        <v>40678.862500000003</v>
      </c>
      <c r="B1376" s="3">
        <v>212.8</v>
      </c>
      <c r="C1376" s="82">
        <f t="shared" si="42"/>
        <v>532</v>
      </c>
      <c r="D1376">
        <f t="shared" si="43"/>
        <v>372.4</v>
      </c>
      <c r="E1376" s="3"/>
      <c r="F1376" s="107"/>
      <c r="G1376" s="3"/>
      <c r="I1376" s="108"/>
    </row>
    <row r="1377" spans="1:9">
      <c r="A1377" s="4">
        <v>40678.863194444442</v>
      </c>
      <c r="B1377" s="3">
        <v>210</v>
      </c>
      <c r="C1377" s="82">
        <f t="shared" si="42"/>
        <v>525</v>
      </c>
      <c r="D1377">
        <f t="shared" si="43"/>
        <v>367.5</v>
      </c>
      <c r="E1377" s="3"/>
      <c r="F1377" s="107"/>
      <c r="G1377" s="3"/>
      <c r="I1377" s="108"/>
    </row>
    <row r="1378" spans="1:9">
      <c r="A1378" s="4">
        <v>40678.865972222222</v>
      </c>
      <c r="B1378" s="3">
        <v>210</v>
      </c>
      <c r="C1378" s="82">
        <f t="shared" si="42"/>
        <v>525</v>
      </c>
      <c r="D1378">
        <f t="shared" si="43"/>
        <v>367.5</v>
      </c>
      <c r="E1378" s="3"/>
      <c r="F1378" s="107"/>
      <c r="G1378" s="3"/>
      <c r="I1378" s="108"/>
    </row>
    <row r="1379" spans="1:9">
      <c r="A1379" s="4">
        <v>40678.879166666666</v>
      </c>
      <c r="B1379" s="3">
        <v>210</v>
      </c>
      <c r="C1379" s="82">
        <f t="shared" si="42"/>
        <v>525</v>
      </c>
      <c r="D1379">
        <f t="shared" si="43"/>
        <v>367.5</v>
      </c>
      <c r="E1379" s="3"/>
      <c r="F1379" s="107"/>
      <c r="G1379" s="3"/>
      <c r="I1379" s="108"/>
    </row>
    <row r="1380" spans="1:9">
      <c r="A1380" s="4">
        <v>40678.905555555553</v>
      </c>
      <c r="B1380" s="3">
        <v>210</v>
      </c>
      <c r="C1380" s="82">
        <f t="shared" si="42"/>
        <v>525</v>
      </c>
      <c r="D1380">
        <f t="shared" si="43"/>
        <v>367.5</v>
      </c>
      <c r="E1380" s="3"/>
      <c r="F1380" s="107"/>
      <c r="G1380" s="3"/>
      <c r="I1380" s="108"/>
    </row>
    <row r="1381" spans="1:9">
      <c r="A1381" s="4">
        <v>40678.910416666666</v>
      </c>
      <c r="B1381" s="3">
        <v>207.5</v>
      </c>
      <c r="C1381" s="82">
        <f t="shared" si="42"/>
        <v>518.75</v>
      </c>
      <c r="D1381">
        <f t="shared" si="43"/>
        <v>363.125</v>
      </c>
      <c r="E1381" s="3"/>
      <c r="F1381" s="107"/>
      <c r="G1381" s="3"/>
      <c r="I1381" s="108"/>
    </row>
    <row r="1382" spans="1:9">
      <c r="A1382" s="4">
        <v>40678.920138888891</v>
      </c>
      <c r="B1382" s="3">
        <v>205.1</v>
      </c>
      <c r="C1382" s="82">
        <f t="shared" si="42"/>
        <v>512.75</v>
      </c>
      <c r="D1382">
        <f t="shared" si="43"/>
        <v>358.92500000000001</v>
      </c>
      <c r="E1382" s="3"/>
      <c r="F1382" s="107"/>
      <c r="G1382" s="3"/>
      <c r="I1382" s="108"/>
    </row>
    <row r="1383" spans="1:9">
      <c r="A1383" s="4">
        <v>40678.92083333333</v>
      </c>
      <c r="C1383" s="82">
        <f t="shared" si="42"/>
        <v>0</v>
      </c>
      <c r="D1383">
        <f t="shared" si="43"/>
        <v>0</v>
      </c>
      <c r="E1383" s="3"/>
      <c r="F1383" s="107"/>
      <c r="G1383" s="3"/>
      <c r="I1383" s="108"/>
    </row>
    <row r="1384" spans="1:9">
      <c r="A1384" s="4">
        <v>40678.938888888886</v>
      </c>
      <c r="B1384" s="3">
        <v>205.1</v>
      </c>
      <c r="C1384" s="82">
        <f t="shared" si="42"/>
        <v>512.75</v>
      </c>
      <c r="D1384">
        <f t="shared" si="43"/>
        <v>358.92500000000001</v>
      </c>
      <c r="E1384" s="3"/>
      <c r="F1384" s="107"/>
      <c r="G1384" s="3"/>
      <c r="I1384" s="108"/>
    </row>
    <row r="1385" spans="1:9">
      <c r="A1385" s="4">
        <v>40678.939583333333</v>
      </c>
      <c r="B1385" s="3">
        <v>205.1</v>
      </c>
      <c r="C1385" s="82">
        <f t="shared" si="42"/>
        <v>512.75</v>
      </c>
      <c r="D1385">
        <f t="shared" si="43"/>
        <v>358.92500000000001</v>
      </c>
      <c r="E1385" s="3"/>
      <c r="F1385" s="107"/>
      <c r="G1385" s="3"/>
      <c r="I1385" s="108"/>
    </row>
    <row r="1386" spans="1:9">
      <c r="A1386" s="4">
        <v>40678.953472222223</v>
      </c>
      <c r="B1386" s="3">
        <v>205.1</v>
      </c>
      <c r="C1386" s="82">
        <f t="shared" si="42"/>
        <v>512.75</v>
      </c>
      <c r="D1386">
        <f t="shared" si="43"/>
        <v>358.92500000000001</v>
      </c>
      <c r="E1386" s="3"/>
      <c r="F1386" s="107"/>
      <c r="G1386" s="3"/>
      <c r="I1386" s="108"/>
    </row>
    <row r="1387" spans="1:9">
      <c r="A1387" s="4">
        <v>40678.977777777778</v>
      </c>
      <c r="B1387" s="3">
        <v>202.7</v>
      </c>
      <c r="C1387" s="82">
        <f t="shared" si="42"/>
        <v>506.75</v>
      </c>
      <c r="D1387">
        <f t="shared" si="43"/>
        <v>354.72500000000002</v>
      </c>
      <c r="E1387" s="3"/>
      <c r="F1387" s="107"/>
      <c r="G1387" s="3"/>
      <c r="I1387" s="108"/>
    </row>
    <row r="1388" spans="1:9">
      <c r="A1388" s="4">
        <v>40678.979861111111</v>
      </c>
      <c r="B1388" s="3">
        <v>205.1</v>
      </c>
      <c r="C1388" s="82">
        <f t="shared" si="42"/>
        <v>512.75</v>
      </c>
      <c r="D1388">
        <f t="shared" si="43"/>
        <v>358.92500000000001</v>
      </c>
      <c r="E1388" s="3"/>
      <c r="F1388" s="107"/>
      <c r="G1388" s="3"/>
      <c r="I1388" s="108"/>
    </row>
    <row r="1389" spans="1:9">
      <c r="A1389" s="4">
        <v>40678.995138888888</v>
      </c>
      <c r="B1389" s="3">
        <v>202.7</v>
      </c>
      <c r="C1389" s="82">
        <f t="shared" si="42"/>
        <v>506.75</v>
      </c>
      <c r="D1389">
        <f t="shared" si="43"/>
        <v>354.72500000000002</v>
      </c>
      <c r="E1389" s="3"/>
      <c r="F1389" s="107"/>
      <c r="G1389" s="3"/>
      <c r="I1389" s="108"/>
    </row>
    <row r="1390" spans="1:9">
      <c r="A1390" s="4">
        <v>40679.009722222225</v>
      </c>
      <c r="B1390" s="3">
        <v>200.3</v>
      </c>
      <c r="C1390" s="82">
        <f t="shared" si="42"/>
        <v>500.75</v>
      </c>
      <c r="D1390">
        <f t="shared" si="43"/>
        <v>350.52499999999998</v>
      </c>
      <c r="E1390" s="3"/>
      <c r="F1390" s="107"/>
      <c r="G1390" s="3"/>
      <c r="I1390" s="108"/>
    </row>
    <row r="1391" spans="1:9">
      <c r="A1391" s="4">
        <v>40679.011805555558</v>
      </c>
      <c r="B1391" s="3">
        <v>200.3</v>
      </c>
      <c r="C1391" s="82">
        <f t="shared" si="42"/>
        <v>500.75</v>
      </c>
      <c r="D1391">
        <f t="shared" si="43"/>
        <v>350.52499999999998</v>
      </c>
      <c r="E1391" s="3"/>
      <c r="F1391" s="107"/>
      <c r="G1391" s="3"/>
      <c r="I1391" s="108"/>
    </row>
    <row r="1392" spans="1:9">
      <c r="A1392" s="4">
        <v>40679.02847222222</v>
      </c>
      <c r="B1392" s="3">
        <v>200.3</v>
      </c>
      <c r="C1392" s="82">
        <f t="shared" si="42"/>
        <v>500.75</v>
      </c>
      <c r="D1392">
        <f t="shared" si="43"/>
        <v>350.52499999999998</v>
      </c>
      <c r="E1392" s="3"/>
      <c r="F1392" s="107"/>
      <c r="G1392" s="3"/>
      <c r="I1392" s="108"/>
    </row>
    <row r="1393" spans="1:9">
      <c r="A1393" s="4">
        <v>40679.042361111111</v>
      </c>
      <c r="B1393" s="3">
        <v>200.3</v>
      </c>
      <c r="C1393" s="82">
        <f t="shared" si="42"/>
        <v>500.75</v>
      </c>
      <c r="D1393">
        <f t="shared" si="43"/>
        <v>350.52499999999998</v>
      </c>
      <c r="E1393" s="3"/>
      <c r="F1393" s="107"/>
      <c r="G1393" s="3"/>
      <c r="I1393" s="108"/>
    </row>
    <row r="1394" spans="1:9">
      <c r="A1394" s="4">
        <v>40679.043055555558</v>
      </c>
      <c r="B1394" s="3">
        <v>200.3</v>
      </c>
      <c r="C1394" s="82">
        <f t="shared" si="42"/>
        <v>500.75</v>
      </c>
      <c r="D1394">
        <f t="shared" si="43"/>
        <v>350.52499999999998</v>
      </c>
      <c r="E1394" s="3"/>
      <c r="F1394" s="107"/>
      <c r="G1394" s="3"/>
      <c r="I1394" s="108"/>
    </row>
    <row r="1395" spans="1:9">
      <c r="A1395" s="4">
        <v>40679.057638888888</v>
      </c>
      <c r="B1395" s="3">
        <v>197.9</v>
      </c>
      <c r="C1395" s="82">
        <f t="shared" si="42"/>
        <v>494.75</v>
      </c>
      <c r="D1395">
        <f t="shared" si="43"/>
        <v>346.32499999999999</v>
      </c>
      <c r="E1395" s="3"/>
      <c r="F1395" s="107"/>
      <c r="G1395" s="3"/>
      <c r="I1395" s="108"/>
    </row>
    <row r="1396" spans="1:9">
      <c r="A1396" s="4">
        <v>40679.069444444445</v>
      </c>
      <c r="B1396" s="3">
        <v>197.9</v>
      </c>
      <c r="C1396" s="82">
        <f t="shared" si="42"/>
        <v>494.75</v>
      </c>
      <c r="D1396">
        <f t="shared" si="43"/>
        <v>346.32499999999999</v>
      </c>
      <c r="E1396" s="3"/>
      <c r="F1396" s="107"/>
      <c r="G1396" s="3"/>
      <c r="I1396" s="108"/>
    </row>
    <row r="1397" spans="1:9">
      <c r="A1397" s="4">
        <v>40679.074305555558</v>
      </c>
      <c r="B1397" s="3">
        <v>197.9</v>
      </c>
      <c r="C1397" s="82">
        <f t="shared" si="42"/>
        <v>494.75</v>
      </c>
      <c r="D1397">
        <f t="shared" si="43"/>
        <v>346.32499999999999</v>
      </c>
      <c r="E1397" s="3"/>
      <c r="F1397" s="107"/>
      <c r="G1397" s="3"/>
      <c r="I1397" s="108"/>
    </row>
    <row r="1398" spans="1:9">
      <c r="A1398" s="4">
        <v>40679.087500000001</v>
      </c>
      <c r="B1398" s="3">
        <v>197.9</v>
      </c>
      <c r="C1398" s="82">
        <f t="shared" si="42"/>
        <v>494.75</v>
      </c>
      <c r="D1398">
        <f t="shared" si="43"/>
        <v>346.32499999999999</v>
      </c>
      <c r="E1398" s="3"/>
      <c r="F1398" s="107"/>
      <c r="G1398" s="3"/>
      <c r="I1398" s="108"/>
    </row>
    <row r="1399" spans="1:9">
      <c r="A1399" s="4">
        <v>40679.102083333331</v>
      </c>
      <c r="B1399" s="3">
        <v>197.9</v>
      </c>
      <c r="C1399" s="82">
        <f t="shared" si="42"/>
        <v>494.75</v>
      </c>
      <c r="D1399">
        <f t="shared" si="43"/>
        <v>346.32499999999999</v>
      </c>
      <c r="E1399" s="3"/>
      <c r="F1399" s="107"/>
      <c r="G1399" s="3"/>
      <c r="I1399" s="108"/>
    </row>
    <row r="1400" spans="1:9">
      <c r="A1400" s="4">
        <v>40679.116666666669</v>
      </c>
      <c r="B1400" s="3">
        <v>195.5</v>
      </c>
      <c r="C1400" s="82">
        <f t="shared" si="42"/>
        <v>488.75</v>
      </c>
      <c r="D1400">
        <f t="shared" si="43"/>
        <v>342.125</v>
      </c>
      <c r="E1400" s="3"/>
      <c r="F1400" s="107"/>
      <c r="G1400" s="3"/>
      <c r="I1400" s="108"/>
    </row>
    <row r="1401" spans="1:9">
      <c r="A1401" s="4">
        <v>40679.117361111108</v>
      </c>
      <c r="B1401" s="3">
        <v>197.9</v>
      </c>
      <c r="C1401" s="82">
        <f t="shared" si="42"/>
        <v>494.75</v>
      </c>
      <c r="D1401">
        <f t="shared" si="43"/>
        <v>346.32499999999999</v>
      </c>
      <c r="E1401" s="3"/>
      <c r="F1401" s="107"/>
      <c r="G1401" s="3"/>
      <c r="I1401" s="108"/>
    </row>
    <row r="1402" spans="1:9">
      <c r="A1402" s="4">
        <v>40679.131249999999</v>
      </c>
      <c r="B1402" s="3">
        <v>195.5</v>
      </c>
      <c r="C1402" s="82">
        <f t="shared" si="42"/>
        <v>488.75</v>
      </c>
      <c r="D1402">
        <f t="shared" si="43"/>
        <v>342.125</v>
      </c>
      <c r="E1402" s="3"/>
      <c r="F1402" s="107"/>
      <c r="G1402" s="3"/>
      <c r="I1402" s="108"/>
    </row>
    <row r="1403" spans="1:9">
      <c r="A1403" s="4">
        <v>40679.142361111109</v>
      </c>
      <c r="B1403" s="3">
        <v>195.5</v>
      </c>
      <c r="C1403" s="82">
        <f t="shared" si="42"/>
        <v>488.75</v>
      </c>
      <c r="D1403">
        <f t="shared" si="43"/>
        <v>342.125</v>
      </c>
      <c r="E1403" s="3"/>
      <c r="F1403" s="107"/>
      <c r="G1403" s="3"/>
      <c r="I1403" s="108"/>
    </row>
    <row r="1404" spans="1:9">
      <c r="A1404" s="4">
        <v>40679.146527777775</v>
      </c>
      <c r="B1404" s="3">
        <v>197.9</v>
      </c>
      <c r="C1404" s="82">
        <f t="shared" si="42"/>
        <v>494.75</v>
      </c>
      <c r="D1404">
        <f t="shared" si="43"/>
        <v>346.32499999999999</v>
      </c>
      <c r="E1404" s="3"/>
      <c r="F1404" s="107"/>
      <c r="G1404" s="3"/>
      <c r="I1404" s="108"/>
    </row>
    <row r="1405" spans="1:9">
      <c r="A1405" s="4">
        <v>40679.156944444447</v>
      </c>
      <c r="B1405" s="3">
        <v>195.5</v>
      </c>
      <c r="C1405" s="82">
        <f t="shared" si="42"/>
        <v>488.75</v>
      </c>
      <c r="D1405">
        <f t="shared" si="43"/>
        <v>342.125</v>
      </c>
      <c r="E1405" s="3"/>
      <c r="F1405" s="107"/>
      <c r="G1405" s="3"/>
      <c r="I1405" s="108"/>
    </row>
    <row r="1406" spans="1:9">
      <c r="A1406" s="4">
        <v>40679.168055555558</v>
      </c>
      <c r="B1406" s="3">
        <v>195.5</v>
      </c>
      <c r="C1406" s="82">
        <f t="shared" si="42"/>
        <v>488.75</v>
      </c>
      <c r="D1406">
        <f t="shared" si="43"/>
        <v>342.125</v>
      </c>
      <c r="E1406" s="3"/>
      <c r="F1406" s="107"/>
      <c r="G1406" s="3"/>
      <c r="I1406" s="108"/>
    </row>
    <row r="1407" spans="1:9">
      <c r="A1407" s="4">
        <v>40679.172222222223</v>
      </c>
      <c r="C1407" s="82">
        <f t="shared" si="42"/>
        <v>0</v>
      </c>
      <c r="D1407">
        <f t="shared" si="43"/>
        <v>0</v>
      </c>
      <c r="E1407" s="3"/>
      <c r="F1407" s="107"/>
      <c r="G1407" s="3"/>
      <c r="I1407" s="108"/>
    </row>
    <row r="1408" spans="1:9">
      <c r="A1408" s="4">
        <v>40679.177777777775</v>
      </c>
      <c r="B1408" s="3">
        <v>193.2</v>
      </c>
      <c r="C1408" s="82">
        <f t="shared" si="42"/>
        <v>483</v>
      </c>
      <c r="D1408">
        <f t="shared" si="43"/>
        <v>338.1</v>
      </c>
      <c r="E1408" s="3"/>
      <c r="F1408" s="107"/>
      <c r="G1408" s="3"/>
      <c r="I1408" s="108"/>
    </row>
    <row r="1409" spans="1:9">
      <c r="A1409" s="4">
        <v>40679.188194444447</v>
      </c>
      <c r="B1409" s="3">
        <v>195.5</v>
      </c>
      <c r="C1409" s="82">
        <f t="shared" si="42"/>
        <v>488.75</v>
      </c>
      <c r="D1409">
        <f t="shared" si="43"/>
        <v>342.125</v>
      </c>
      <c r="E1409" s="3"/>
      <c r="F1409" s="107"/>
      <c r="G1409" s="3"/>
      <c r="I1409" s="108"/>
    </row>
    <row r="1410" spans="1:9">
      <c r="A1410" s="4">
        <v>40679.199305555558</v>
      </c>
      <c r="B1410" s="3">
        <v>193.2</v>
      </c>
      <c r="C1410" s="82">
        <f t="shared" si="42"/>
        <v>483</v>
      </c>
      <c r="D1410">
        <f t="shared" si="43"/>
        <v>338.1</v>
      </c>
      <c r="E1410" s="3"/>
      <c r="F1410" s="107"/>
      <c r="G1410" s="3"/>
      <c r="I1410" s="108"/>
    </row>
    <row r="1411" spans="1:9">
      <c r="A1411" s="4">
        <v>40679.209722222222</v>
      </c>
      <c r="B1411" s="3">
        <v>193.2</v>
      </c>
      <c r="C1411" s="82">
        <f t="shared" si="42"/>
        <v>483</v>
      </c>
      <c r="D1411">
        <f t="shared" si="43"/>
        <v>338.1</v>
      </c>
      <c r="E1411" s="3"/>
      <c r="F1411" s="107"/>
      <c r="G1411" s="3"/>
      <c r="I1411" s="108"/>
    </row>
    <row r="1412" spans="1:9">
      <c r="A1412" s="4">
        <v>40679.219444444447</v>
      </c>
      <c r="B1412" s="3">
        <v>190.8</v>
      </c>
      <c r="C1412" s="82">
        <f t="shared" si="42"/>
        <v>477</v>
      </c>
      <c r="D1412">
        <f t="shared" si="43"/>
        <v>333.9</v>
      </c>
      <c r="E1412" s="3"/>
      <c r="F1412" s="107"/>
      <c r="G1412" s="3"/>
      <c r="I1412" s="108"/>
    </row>
    <row r="1413" spans="1:9">
      <c r="A1413" s="4">
        <v>40679.229861111111</v>
      </c>
      <c r="B1413" s="3">
        <v>190.8</v>
      </c>
      <c r="C1413" s="82">
        <f t="shared" ref="C1413:C1476" si="44">B1413*2.5</f>
        <v>477</v>
      </c>
      <c r="D1413">
        <f t="shared" ref="D1413:D1476" si="45">AVERAGE(B1413:C1413)</f>
        <v>333.9</v>
      </c>
      <c r="E1413" s="3"/>
      <c r="F1413" s="107"/>
      <c r="G1413" s="3"/>
      <c r="I1413" s="108"/>
    </row>
    <row r="1414" spans="1:9">
      <c r="A1414" s="4">
        <v>40679.240277777775</v>
      </c>
      <c r="B1414" s="3">
        <v>190.8</v>
      </c>
      <c r="C1414" s="82">
        <f t="shared" si="44"/>
        <v>477</v>
      </c>
      <c r="D1414">
        <f t="shared" si="45"/>
        <v>333.9</v>
      </c>
      <c r="E1414" s="3"/>
      <c r="F1414" s="107"/>
      <c r="G1414" s="3"/>
      <c r="I1414" s="108"/>
    </row>
    <row r="1415" spans="1:9">
      <c r="A1415" s="4">
        <v>40679.250694444447</v>
      </c>
      <c r="B1415" s="3">
        <v>190.8</v>
      </c>
      <c r="C1415" s="82">
        <f t="shared" si="44"/>
        <v>477</v>
      </c>
      <c r="D1415">
        <f t="shared" si="45"/>
        <v>333.9</v>
      </c>
      <c r="E1415" s="3"/>
      <c r="F1415" s="107"/>
      <c r="G1415" s="3"/>
      <c r="I1415" s="108"/>
    </row>
    <row r="1416" spans="1:9">
      <c r="A1416" s="4">
        <v>40679.261111111111</v>
      </c>
      <c r="B1416" s="3">
        <v>190.8</v>
      </c>
      <c r="C1416" s="82">
        <f t="shared" si="44"/>
        <v>477</v>
      </c>
      <c r="D1416">
        <f t="shared" si="45"/>
        <v>333.9</v>
      </c>
      <c r="E1416" s="3"/>
      <c r="F1416" s="107"/>
      <c r="G1416" s="3"/>
      <c r="I1416" s="108"/>
    </row>
    <row r="1417" spans="1:9">
      <c r="A1417" s="4">
        <v>40679.271527777775</v>
      </c>
      <c r="B1417" s="3">
        <v>190.8</v>
      </c>
      <c r="C1417" s="82">
        <f t="shared" si="44"/>
        <v>477</v>
      </c>
      <c r="D1417">
        <f t="shared" si="45"/>
        <v>333.9</v>
      </c>
      <c r="E1417" s="3"/>
      <c r="F1417" s="107"/>
      <c r="G1417" s="3"/>
      <c r="I1417" s="108"/>
    </row>
    <row r="1418" spans="1:9">
      <c r="A1418" s="4">
        <v>40679.281944444447</v>
      </c>
      <c r="B1418" s="3">
        <v>190.8</v>
      </c>
      <c r="C1418" s="82">
        <f t="shared" si="44"/>
        <v>477</v>
      </c>
      <c r="D1418">
        <f t="shared" si="45"/>
        <v>333.9</v>
      </c>
      <c r="E1418" s="3"/>
      <c r="F1418" s="107"/>
      <c r="G1418" s="3"/>
      <c r="I1418" s="108"/>
    </row>
    <row r="1419" spans="1:9">
      <c r="A1419" s="4">
        <v>40679.293055555558</v>
      </c>
      <c r="B1419" s="3">
        <v>190.8</v>
      </c>
      <c r="C1419" s="82">
        <f t="shared" si="44"/>
        <v>477</v>
      </c>
      <c r="D1419">
        <f t="shared" si="45"/>
        <v>333.9</v>
      </c>
      <c r="E1419" s="3"/>
      <c r="F1419" s="107"/>
      <c r="G1419" s="3"/>
      <c r="I1419" s="108"/>
    </row>
    <row r="1420" spans="1:9">
      <c r="A1420" s="4">
        <v>40679.302777777775</v>
      </c>
      <c r="B1420" s="3">
        <v>190.8</v>
      </c>
      <c r="C1420" s="82">
        <f t="shared" si="44"/>
        <v>477</v>
      </c>
      <c r="D1420">
        <f t="shared" si="45"/>
        <v>333.9</v>
      </c>
      <c r="E1420" s="3"/>
      <c r="F1420" s="107"/>
      <c r="G1420" s="3"/>
      <c r="I1420" s="108"/>
    </row>
    <row r="1421" spans="1:9">
      <c r="A1421" s="4">
        <v>40679.313888888886</v>
      </c>
      <c r="B1421" s="3">
        <v>188.5</v>
      </c>
      <c r="C1421" s="82">
        <f t="shared" si="44"/>
        <v>471.25</v>
      </c>
      <c r="D1421">
        <f t="shared" si="45"/>
        <v>329.875</v>
      </c>
      <c r="E1421" s="3"/>
      <c r="F1421" s="107"/>
      <c r="G1421" s="3"/>
      <c r="I1421" s="108"/>
    </row>
    <row r="1422" spans="1:9">
      <c r="A1422" s="4">
        <v>40679.324305555558</v>
      </c>
      <c r="B1422" s="3">
        <v>190.8</v>
      </c>
      <c r="C1422" s="82">
        <f t="shared" si="44"/>
        <v>477</v>
      </c>
      <c r="D1422">
        <f t="shared" si="45"/>
        <v>333.9</v>
      </c>
      <c r="E1422" s="3"/>
      <c r="F1422" s="107"/>
      <c r="G1422" s="3"/>
      <c r="I1422" s="108"/>
    </row>
    <row r="1423" spans="1:9">
      <c r="A1423" s="4">
        <v>40679.334027777775</v>
      </c>
      <c r="B1423" s="3">
        <v>188.5</v>
      </c>
      <c r="C1423" s="82">
        <f t="shared" si="44"/>
        <v>471.25</v>
      </c>
      <c r="D1423">
        <f t="shared" si="45"/>
        <v>329.875</v>
      </c>
      <c r="E1423" s="3"/>
      <c r="F1423" s="107"/>
      <c r="G1423" s="3"/>
      <c r="I1423" s="108"/>
    </row>
    <row r="1424" spans="1:9">
      <c r="A1424" s="4">
        <v>40679.344444444447</v>
      </c>
      <c r="B1424" s="3">
        <v>188.5</v>
      </c>
      <c r="C1424" s="82">
        <f t="shared" si="44"/>
        <v>471.25</v>
      </c>
      <c r="D1424">
        <f t="shared" si="45"/>
        <v>329.875</v>
      </c>
      <c r="E1424" s="3"/>
      <c r="F1424" s="107"/>
      <c r="G1424" s="3"/>
      <c r="I1424" s="108"/>
    </row>
    <row r="1425" spans="1:9">
      <c r="A1425" s="4">
        <v>40679.354861111111</v>
      </c>
      <c r="B1425" s="3">
        <v>190.8</v>
      </c>
      <c r="C1425" s="82">
        <f t="shared" si="44"/>
        <v>477</v>
      </c>
      <c r="D1425">
        <f t="shared" si="45"/>
        <v>333.9</v>
      </c>
      <c r="E1425" s="3"/>
      <c r="F1425" s="107"/>
      <c r="G1425" s="3"/>
      <c r="I1425" s="108"/>
    </row>
    <row r="1426" spans="1:9">
      <c r="A1426" s="4">
        <v>40679.365277777775</v>
      </c>
      <c r="B1426" s="3">
        <v>188.5</v>
      </c>
      <c r="C1426" s="82">
        <f t="shared" si="44"/>
        <v>471.25</v>
      </c>
      <c r="D1426">
        <f t="shared" si="45"/>
        <v>329.875</v>
      </c>
      <c r="E1426" s="3"/>
      <c r="F1426" s="107"/>
      <c r="G1426" s="3"/>
      <c r="I1426" s="108"/>
    </row>
    <row r="1427" spans="1:9">
      <c r="A1427" s="4">
        <v>40679.376388888886</v>
      </c>
      <c r="B1427" s="3">
        <v>188.5</v>
      </c>
      <c r="C1427" s="82">
        <f t="shared" si="44"/>
        <v>471.25</v>
      </c>
      <c r="D1427">
        <f t="shared" si="45"/>
        <v>329.875</v>
      </c>
      <c r="E1427" s="3"/>
      <c r="F1427" s="107"/>
      <c r="G1427" s="3"/>
      <c r="I1427" s="108"/>
    </row>
    <row r="1428" spans="1:9">
      <c r="A1428" s="4">
        <v>40679.386111111111</v>
      </c>
      <c r="B1428" s="3">
        <v>188.5</v>
      </c>
      <c r="C1428" s="82">
        <f t="shared" si="44"/>
        <v>471.25</v>
      </c>
      <c r="D1428">
        <f t="shared" si="45"/>
        <v>329.875</v>
      </c>
      <c r="E1428" s="3"/>
      <c r="F1428" s="107"/>
      <c r="G1428" s="3"/>
      <c r="I1428" s="108"/>
    </row>
    <row r="1429" spans="1:9">
      <c r="A1429" s="4">
        <v>40679.397222222222</v>
      </c>
      <c r="B1429" s="3">
        <v>188.5</v>
      </c>
      <c r="C1429" s="82">
        <f t="shared" si="44"/>
        <v>471.25</v>
      </c>
      <c r="D1429">
        <f t="shared" si="45"/>
        <v>329.875</v>
      </c>
      <c r="E1429" s="3"/>
      <c r="F1429" s="107"/>
      <c r="G1429" s="3"/>
      <c r="I1429" s="108"/>
    </row>
    <row r="1430" spans="1:9">
      <c r="A1430" s="4">
        <v>40679.406944444447</v>
      </c>
      <c r="B1430" s="3">
        <v>188.5</v>
      </c>
      <c r="C1430" s="82">
        <f t="shared" si="44"/>
        <v>471.25</v>
      </c>
      <c r="D1430">
        <f t="shared" si="45"/>
        <v>329.875</v>
      </c>
      <c r="E1430" s="3"/>
      <c r="F1430" s="107"/>
      <c r="G1430" s="3"/>
      <c r="I1430" s="108"/>
    </row>
    <row r="1431" spans="1:9">
      <c r="A1431" s="4">
        <v>40679.417361111111</v>
      </c>
      <c r="B1431" s="3">
        <v>188.5</v>
      </c>
      <c r="C1431" s="82">
        <f t="shared" si="44"/>
        <v>471.25</v>
      </c>
      <c r="D1431">
        <f t="shared" si="45"/>
        <v>329.875</v>
      </c>
      <c r="E1431" s="3"/>
      <c r="F1431" s="107"/>
      <c r="G1431" s="3"/>
      <c r="I1431" s="108"/>
    </row>
    <row r="1432" spans="1:9">
      <c r="A1432" s="4">
        <v>40679.42083333333</v>
      </c>
      <c r="C1432" s="82">
        <f t="shared" si="44"/>
        <v>0</v>
      </c>
      <c r="D1432">
        <f t="shared" si="45"/>
        <v>0</v>
      </c>
      <c r="E1432" s="3"/>
      <c r="F1432" s="107"/>
      <c r="G1432" s="3"/>
      <c r="I1432" s="108"/>
    </row>
    <row r="1433" spans="1:9">
      <c r="A1433" s="4">
        <v>40679.427777777775</v>
      </c>
      <c r="B1433" s="3">
        <v>188.5</v>
      </c>
      <c r="C1433" s="82">
        <f t="shared" si="44"/>
        <v>471.25</v>
      </c>
      <c r="D1433">
        <f t="shared" si="45"/>
        <v>329.875</v>
      </c>
      <c r="E1433" s="3"/>
      <c r="F1433" s="107"/>
      <c r="G1433" s="3"/>
      <c r="I1433" s="108"/>
    </row>
    <row r="1434" spans="1:9">
      <c r="A1434" s="4">
        <v>40679.438194444447</v>
      </c>
      <c r="B1434" s="3">
        <v>186.2</v>
      </c>
      <c r="C1434" s="82">
        <f t="shared" si="44"/>
        <v>465.5</v>
      </c>
      <c r="D1434">
        <f t="shared" si="45"/>
        <v>325.85000000000002</v>
      </c>
      <c r="E1434" s="3"/>
      <c r="F1434" s="107"/>
      <c r="G1434" s="3"/>
      <c r="I1434" s="108"/>
    </row>
    <row r="1435" spans="1:9">
      <c r="A1435" s="4">
        <v>40679.449305555558</v>
      </c>
      <c r="B1435" s="3">
        <v>188.5</v>
      </c>
      <c r="C1435" s="82">
        <f t="shared" si="44"/>
        <v>471.25</v>
      </c>
      <c r="D1435">
        <f t="shared" si="45"/>
        <v>329.875</v>
      </c>
      <c r="E1435" s="3"/>
      <c r="F1435" s="107"/>
      <c r="G1435" s="3"/>
      <c r="I1435" s="108"/>
    </row>
    <row r="1436" spans="1:9">
      <c r="A1436" s="4">
        <v>40679.459027777775</v>
      </c>
      <c r="B1436" s="3">
        <v>190.8</v>
      </c>
      <c r="C1436" s="82">
        <f t="shared" si="44"/>
        <v>477</v>
      </c>
      <c r="D1436">
        <f t="shared" si="45"/>
        <v>333.9</v>
      </c>
      <c r="E1436" s="3"/>
      <c r="F1436" s="107"/>
      <c r="G1436" s="3"/>
      <c r="I1436" s="108"/>
    </row>
    <row r="1437" spans="1:9">
      <c r="A1437" s="4">
        <v>40679.470138888886</v>
      </c>
      <c r="B1437" s="3">
        <v>188.5</v>
      </c>
      <c r="C1437" s="82">
        <f t="shared" si="44"/>
        <v>471.25</v>
      </c>
      <c r="D1437">
        <f t="shared" si="45"/>
        <v>329.875</v>
      </c>
      <c r="E1437" s="3"/>
      <c r="F1437" s="107"/>
      <c r="G1437" s="3"/>
      <c r="I1437" s="108"/>
    </row>
    <row r="1438" spans="1:9">
      <c r="A1438" s="4">
        <v>40679.479861111111</v>
      </c>
      <c r="B1438" s="3">
        <v>188.5</v>
      </c>
      <c r="C1438" s="82">
        <f t="shared" si="44"/>
        <v>471.25</v>
      </c>
      <c r="D1438">
        <f t="shared" si="45"/>
        <v>329.875</v>
      </c>
      <c r="E1438" s="3"/>
      <c r="F1438" s="107"/>
      <c r="G1438" s="3"/>
      <c r="I1438" s="108"/>
    </row>
    <row r="1439" spans="1:9">
      <c r="A1439" s="4">
        <v>40679.492361111108</v>
      </c>
      <c r="B1439" s="3">
        <v>188.5</v>
      </c>
      <c r="C1439" s="82">
        <f t="shared" si="44"/>
        <v>471.25</v>
      </c>
      <c r="D1439">
        <f t="shared" si="45"/>
        <v>329.875</v>
      </c>
      <c r="E1439" s="3"/>
      <c r="F1439" s="107"/>
      <c r="G1439" s="3"/>
      <c r="I1439" s="108"/>
    </row>
    <row r="1440" spans="1:9">
      <c r="A1440" s="4">
        <v>40679.500694444447</v>
      </c>
      <c r="B1440" s="3">
        <v>190.8</v>
      </c>
      <c r="C1440" s="82">
        <f t="shared" si="44"/>
        <v>477</v>
      </c>
      <c r="D1440">
        <f t="shared" si="45"/>
        <v>333.9</v>
      </c>
      <c r="E1440" s="3"/>
      <c r="F1440" s="107"/>
      <c r="G1440" s="3"/>
      <c r="I1440" s="108"/>
    </row>
    <row r="1441" spans="1:9">
      <c r="A1441" s="4">
        <v>40679.512499999997</v>
      </c>
      <c r="B1441" s="3">
        <v>188.5</v>
      </c>
      <c r="C1441" s="82">
        <f t="shared" si="44"/>
        <v>471.25</v>
      </c>
      <c r="D1441">
        <f t="shared" si="45"/>
        <v>329.875</v>
      </c>
      <c r="E1441" s="3"/>
      <c r="F1441" s="107"/>
      <c r="G1441" s="3"/>
      <c r="I1441" s="108"/>
    </row>
    <row r="1442" spans="1:9">
      <c r="A1442" s="4">
        <v>40679.522222222222</v>
      </c>
      <c r="B1442" s="3">
        <v>190.8</v>
      </c>
      <c r="C1442" s="82">
        <f t="shared" si="44"/>
        <v>477</v>
      </c>
      <c r="D1442">
        <f t="shared" si="45"/>
        <v>333.9</v>
      </c>
      <c r="E1442" s="3"/>
      <c r="F1442" s="107"/>
      <c r="G1442" s="3"/>
      <c r="I1442" s="108"/>
    </row>
    <row r="1443" spans="1:9">
      <c r="A1443" s="4">
        <v>40679.531944444447</v>
      </c>
      <c r="B1443" s="3">
        <v>190.8</v>
      </c>
      <c r="C1443" s="82">
        <f t="shared" si="44"/>
        <v>477</v>
      </c>
      <c r="D1443">
        <f t="shared" si="45"/>
        <v>333.9</v>
      </c>
      <c r="E1443" s="3"/>
      <c r="F1443" s="107"/>
      <c r="G1443" s="3"/>
      <c r="I1443" s="108"/>
    </row>
    <row r="1444" spans="1:9">
      <c r="A1444" s="4">
        <v>40679.543749999997</v>
      </c>
      <c r="B1444" s="3">
        <v>190.8</v>
      </c>
      <c r="C1444" s="82">
        <f t="shared" si="44"/>
        <v>477</v>
      </c>
      <c r="D1444">
        <f t="shared" si="45"/>
        <v>333.9</v>
      </c>
      <c r="E1444" s="3"/>
      <c r="F1444" s="107"/>
      <c r="G1444" s="3"/>
      <c r="I1444" s="108"/>
    </row>
    <row r="1445" spans="1:9">
      <c r="A1445" s="4">
        <v>40679.553472222222</v>
      </c>
      <c r="B1445" s="3">
        <v>193.2</v>
      </c>
      <c r="C1445" s="82">
        <f t="shared" si="44"/>
        <v>483</v>
      </c>
      <c r="D1445">
        <f t="shared" si="45"/>
        <v>338.1</v>
      </c>
      <c r="E1445" s="3"/>
      <c r="F1445" s="107"/>
      <c r="G1445" s="3"/>
      <c r="I1445" s="108"/>
    </row>
    <row r="1446" spans="1:9">
      <c r="A1446" s="4">
        <v>40679.563194444447</v>
      </c>
      <c r="B1446" s="3">
        <v>193.2</v>
      </c>
      <c r="C1446" s="82">
        <f t="shared" si="44"/>
        <v>483</v>
      </c>
      <c r="D1446">
        <f t="shared" si="45"/>
        <v>338.1</v>
      </c>
      <c r="E1446" s="3"/>
      <c r="F1446" s="107"/>
      <c r="G1446" s="3"/>
      <c r="I1446" s="108"/>
    </row>
    <row r="1447" spans="1:9">
      <c r="A1447" s="4">
        <v>40679.573611111111</v>
      </c>
      <c r="B1447" s="3">
        <v>193.2</v>
      </c>
      <c r="C1447" s="82">
        <f t="shared" si="44"/>
        <v>483</v>
      </c>
      <c r="D1447">
        <f t="shared" si="45"/>
        <v>338.1</v>
      </c>
      <c r="E1447" s="3"/>
      <c r="F1447" s="107"/>
      <c r="G1447" s="3"/>
      <c r="I1447" s="108"/>
    </row>
    <row r="1448" spans="1:9">
      <c r="A1448" s="4">
        <v>40679.587500000001</v>
      </c>
      <c r="B1448" s="3">
        <v>193.2</v>
      </c>
      <c r="C1448" s="82">
        <f t="shared" si="44"/>
        <v>483</v>
      </c>
      <c r="D1448">
        <f t="shared" si="45"/>
        <v>338.1</v>
      </c>
      <c r="E1448" s="3"/>
      <c r="F1448" s="107"/>
      <c r="G1448" s="3"/>
      <c r="I1448" s="108"/>
    </row>
    <row r="1449" spans="1:9">
      <c r="A1449" s="4">
        <v>40679.594444444447</v>
      </c>
      <c r="B1449" s="3">
        <v>190.8</v>
      </c>
      <c r="C1449" s="82">
        <f t="shared" si="44"/>
        <v>477</v>
      </c>
      <c r="D1449">
        <f t="shared" si="45"/>
        <v>333.9</v>
      </c>
      <c r="E1449" s="3"/>
      <c r="F1449" s="107"/>
      <c r="G1449" s="3"/>
      <c r="I1449" s="108"/>
    </row>
    <row r="1450" spans="1:9">
      <c r="A1450" s="4">
        <v>40679.604861111111</v>
      </c>
      <c r="B1450" s="3">
        <v>193.2</v>
      </c>
      <c r="C1450" s="82">
        <f t="shared" si="44"/>
        <v>483</v>
      </c>
      <c r="D1450">
        <f t="shared" si="45"/>
        <v>338.1</v>
      </c>
      <c r="E1450" s="3"/>
      <c r="F1450" s="107"/>
      <c r="G1450" s="3"/>
      <c r="I1450" s="108"/>
    </row>
    <row r="1451" spans="1:9">
      <c r="A1451" s="4">
        <v>40679.617361111108</v>
      </c>
      <c r="B1451" s="3">
        <v>193.2</v>
      </c>
      <c r="C1451" s="82">
        <f t="shared" si="44"/>
        <v>483</v>
      </c>
      <c r="D1451">
        <f t="shared" si="45"/>
        <v>338.1</v>
      </c>
      <c r="E1451" s="3"/>
      <c r="F1451" s="107"/>
      <c r="G1451" s="3"/>
      <c r="I1451" s="108"/>
    </row>
    <row r="1452" spans="1:9">
      <c r="A1452" s="4">
        <v>40679.625694444447</v>
      </c>
      <c r="B1452" s="3">
        <v>193.2</v>
      </c>
      <c r="C1452" s="82">
        <f t="shared" si="44"/>
        <v>483</v>
      </c>
      <c r="D1452">
        <f t="shared" si="45"/>
        <v>338.1</v>
      </c>
      <c r="E1452" s="3"/>
      <c r="F1452" s="107"/>
      <c r="G1452" s="3"/>
      <c r="I1452" s="108"/>
    </row>
    <row r="1453" spans="1:9">
      <c r="A1453" s="4">
        <v>40679.636111111111</v>
      </c>
      <c r="B1453" s="3">
        <v>193.2</v>
      </c>
      <c r="C1453" s="82">
        <f t="shared" si="44"/>
        <v>483</v>
      </c>
      <c r="D1453">
        <f t="shared" si="45"/>
        <v>338.1</v>
      </c>
      <c r="E1453" s="3"/>
      <c r="F1453" s="107"/>
      <c r="G1453" s="3"/>
      <c r="I1453" s="108"/>
    </row>
    <row r="1454" spans="1:9">
      <c r="A1454" s="4">
        <v>40679.646527777775</v>
      </c>
      <c r="B1454" s="3">
        <v>190.8</v>
      </c>
      <c r="C1454" s="82">
        <f t="shared" si="44"/>
        <v>477</v>
      </c>
      <c r="D1454">
        <f t="shared" si="45"/>
        <v>333.9</v>
      </c>
      <c r="E1454" s="3"/>
      <c r="F1454" s="107"/>
      <c r="G1454" s="3"/>
      <c r="I1454" s="108"/>
    </row>
    <row r="1455" spans="1:9">
      <c r="A1455" s="4">
        <v>40679.661111111112</v>
      </c>
      <c r="B1455" s="3">
        <v>193.2</v>
      </c>
      <c r="C1455" s="82">
        <f t="shared" si="44"/>
        <v>483</v>
      </c>
      <c r="D1455">
        <f t="shared" si="45"/>
        <v>338.1</v>
      </c>
      <c r="E1455" s="3"/>
      <c r="F1455" s="107"/>
      <c r="G1455" s="3"/>
      <c r="I1455" s="108"/>
    </row>
    <row r="1456" spans="1:9">
      <c r="A1456" s="4">
        <v>40679.672222222223</v>
      </c>
      <c r="B1456" s="3">
        <v>193.2</v>
      </c>
      <c r="C1456" s="82">
        <f t="shared" si="44"/>
        <v>483</v>
      </c>
      <c r="D1456">
        <f t="shared" si="45"/>
        <v>338.1</v>
      </c>
      <c r="E1456" s="3"/>
      <c r="F1456" s="107"/>
      <c r="G1456" s="3"/>
      <c r="I1456" s="108"/>
    </row>
    <row r="1457" spans="1:9">
      <c r="A1457" s="4">
        <v>40679.677777777775</v>
      </c>
      <c r="B1457" s="3">
        <v>193.2</v>
      </c>
      <c r="C1457" s="82">
        <f t="shared" si="44"/>
        <v>483</v>
      </c>
      <c r="D1457">
        <f t="shared" si="45"/>
        <v>338.1</v>
      </c>
      <c r="E1457" s="3"/>
      <c r="F1457" s="107"/>
      <c r="G1457" s="3"/>
      <c r="I1457" s="108"/>
    </row>
    <row r="1458" spans="1:9">
      <c r="A1458" s="4">
        <v>40679.691666666666</v>
      </c>
      <c r="B1458" s="3">
        <v>193.2</v>
      </c>
      <c r="C1458" s="82">
        <f t="shared" si="44"/>
        <v>483</v>
      </c>
      <c r="D1458">
        <f t="shared" si="45"/>
        <v>338.1</v>
      </c>
      <c r="E1458" s="3"/>
      <c r="F1458" s="107"/>
      <c r="G1458" s="3"/>
      <c r="I1458" s="108"/>
    </row>
    <row r="1459" spans="1:9">
      <c r="A1459" s="4">
        <v>40679.701388888891</v>
      </c>
      <c r="B1459" s="3">
        <v>193.2</v>
      </c>
      <c r="C1459" s="82">
        <f t="shared" si="44"/>
        <v>483</v>
      </c>
      <c r="D1459">
        <f t="shared" si="45"/>
        <v>338.1</v>
      </c>
      <c r="E1459" s="3"/>
      <c r="F1459" s="107"/>
      <c r="G1459" s="3"/>
      <c r="I1459" s="108"/>
    </row>
    <row r="1460" spans="1:9">
      <c r="A1460" s="4">
        <v>40679.710416666669</v>
      </c>
      <c r="B1460" s="3">
        <v>193.2</v>
      </c>
      <c r="C1460" s="82">
        <f t="shared" si="44"/>
        <v>483</v>
      </c>
      <c r="D1460">
        <f t="shared" si="45"/>
        <v>338.1</v>
      </c>
      <c r="E1460" s="3"/>
      <c r="F1460" s="107"/>
      <c r="G1460" s="3"/>
      <c r="I1460" s="108"/>
    </row>
    <row r="1461" spans="1:9">
      <c r="A1461" s="4">
        <v>40679.72152777778</v>
      </c>
      <c r="B1461" s="3">
        <v>195.5</v>
      </c>
      <c r="C1461" s="82">
        <f t="shared" si="44"/>
        <v>488.75</v>
      </c>
      <c r="D1461">
        <f t="shared" si="45"/>
        <v>342.125</v>
      </c>
      <c r="E1461" s="3"/>
      <c r="F1461" s="107"/>
      <c r="G1461" s="3"/>
      <c r="I1461" s="108"/>
    </row>
    <row r="1462" spans="1:9">
      <c r="A1462" s="4">
        <v>40679.734722222223</v>
      </c>
      <c r="B1462" s="3">
        <v>193.2</v>
      </c>
      <c r="C1462" s="82">
        <f t="shared" si="44"/>
        <v>483</v>
      </c>
      <c r="D1462">
        <f t="shared" si="45"/>
        <v>338.1</v>
      </c>
      <c r="E1462" s="3"/>
      <c r="F1462" s="107"/>
      <c r="G1462" s="3"/>
      <c r="I1462" s="108"/>
    </row>
    <row r="1463" spans="1:9">
      <c r="A1463" s="4">
        <v>40679.750694444447</v>
      </c>
      <c r="B1463" s="3">
        <v>195.5</v>
      </c>
      <c r="C1463" s="82">
        <f t="shared" si="44"/>
        <v>488.75</v>
      </c>
      <c r="D1463">
        <f t="shared" si="45"/>
        <v>342.125</v>
      </c>
      <c r="E1463" s="3"/>
      <c r="F1463" s="107"/>
      <c r="G1463" s="3"/>
      <c r="I1463" s="108"/>
    </row>
    <row r="1464" spans="1:9">
      <c r="A1464" s="4">
        <v>40679.752083333333</v>
      </c>
      <c r="B1464" s="3">
        <v>195.5</v>
      </c>
      <c r="C1464" s="82">
        <f t="shared" si="44"/>
        <v>488.75</v>
      </c>
      <c r="D1464">
        <f t="shared" si="45"/>
        <v>342.125</v>
      </c>
      <c r="E1464" s="3"/>
      <c r="F1464" s="107"/>
      <c r="G1464" s="3"/>
      <c r="I1464" s="108"/>
    </row>
    <row r="1465" spans="1:9">
      <c r="A1465" s="4">
        <v>40679.84097222222</v>
      </c>
      <c r="B1465" s="3">
        <v>195.5</v>
      </c>
      <c r="C1465" s="82">
        <f t="shared" si="44"/>
        <v>488.75</v>
      </c>
      <c r="D1465">
        <f t="shared" si="45"/>
        <v>342.125</v>
      </c>
      <c r="E1465" s="3"/>
      <c r="F1465" s="107"/>
      <c r="G1465" s="3"/>
      <c r="I1465" s="108"/>
    </row>
    <row r="1466" spans="1:9">
      <c r="A1466" s="4">
        <v>40679.843055555553</v>
      </c>
      <c r="B1466" s="3">
        <v>195.5</v>
      </c>
      <c r="C1466" s="82">
        <f t="shared" si="44"/>
        <v>488.75</v>
      </c>
      <c r="D1466">
        <f t="shared" si="45"/>
        <v>342.125</v>
      </c>
      <c r="E1466" s="3"/>
      <c r="F1466" s="107"/>
      <c r="G1466" s="3"/>
      <c r="I1466" s="108"/>
    </row>
    <row r="1467" spans="1:9">
      <c r="A1467" s="4">
        <v>40679.84375</v>
      </c>
      <c r="B1467" s="3">
        <v>197.9</v>
      </c>
      <c r="C1467" s="82">
        <f t="shared" si="44"/>
        <v>494.75</v>
      </c>
      <c r="D1467">
        <f t="shared" si="45"/>
        <v>346.32499999999999</v>
      </c>
      <c r="E1467" s="3"/>
      <c r="F1467" s="107"/>
      <c r="G1467" s="3"/>
      <c r="I1467" s="108"/>
    </row>
    <row r="1468" spans="1:9">
      <c r="A1468" s="4">
        <v>40679.844444444447</v>
      </c>
      <c r="B1468" s="3">
        <v>197.9</v>
      </c>
      <c r="C1468" s="82">
        <f t="shared" si="44"/>
        <v>494.75</v>
      </c>
      <c r="D1468">
        <f t="shared" si="45"/>
        <v>346.32499999999999</v>
      </c>
      <c r="E1468" s="3"/>
      <c r="F1468" s="107"/>
      <c r="G1468" s="3"/>
      <c r="I1468" s="108"/>
    </row>
    <row r="1469" spans="1:9">
      <c r="A1469" s="4">
        <v>40679.853472222225</v>
      </c>
      <c r="B1469" s="3">
        <v>197.9</v>
      </c>
      <c r="C1469" s="82">
        <f t="shared" si="44"/>
        <v>494.75</v>
      </c>
      <c r="D1469">
        <f t="shared" si="45"/>
        <v>346.32499999999999</v>
      </c>
      <c r="E1469" s="3"/>
      <c r="F1469" s="107"/>
      <c r="G1469" s="3"/>
      <c r="I1469" s="108"/>
    </row>
    <row r="1470" spans="1:9">
      <c r="A1470" s="4">
        <v>40679.859722222223</v>
      </c>
      <c r="B1470" s="3">
        <v>197.9</v>
      </c>
      <c r="C1470" s="82">
        <f t="shared" si="44"/>
        <v>494.75</v>
      </c>
      <c r="D1470">
        <f t="shared" si="45"/>
        <v>346.32499999999999</v>
      </c>
      <c r="E1470" s="3"/>
      <c r="F1470" s="107"/>
      <c r="G1470" s="3"/>
      <c r="I1470" s="108"/>
    </row>
    <row r="1471" spans="1:9">
      <c r="A1471" s="4">
        <v>40679.873611111114</v>
      </c>
      <c r="B1471" s="3">
        <v>197.9</v>
      </c>
      <c r="C1471" s="82">
        <f t="shared" si="44"/>
        <v>494.75</v>
      </c>
      <c r="D1471">
        <f t="shared" si="45"/>
        <v>346.32499999999999</v>
      </c>
      <c r="E1471" s="3"/>
      <c r="F1471" s="107"/>
      <c r="G1471" s="3"/>
      <c r="I1471" s="108"/>
    </row>
    <row r="1472" spans="1:9">
      <c r="A1472" s="4">
        <v>40679.884027777778</v>
      </c>
      <c r="B1472" s="3">
        <v>197.9</v>
      </c>
      <c r="C1472" s="82">
        <f t="shared" si="44"/>
        <v>494.75</v>
      </c>
      <c r="D1472">
        <f t="shared" si="45"/>
        <v>346.32499999999999</v>
      </c>
      <c r="E1472" s="3"/>
      <c r="F1472" s="107"/>
      <c r="G1472" s="3"/>
      <c r="I1472" s="108"/>
    </row>
    <row r="1473" spans="1:9">
      <c r="A1473" s="4">
        <v>40679.888194444444</v>
      </c>
      <c r="B1473" s="3">
        <v>200.3</v>
      </c>
      <c r="C1473" s="82">
        <f t="shared" si="44"/>
        <v>500.75</v>
      </c>
      <c r="D1473">
        <f t="shared" si="45"/>
        <v>350.52499999999998</v>
      </c>
      <c r="E1473" s="3"/>
      <c r="F1473" s="107"/>
      <c r="G1473" s="3"/>
      <c r="I1473" s="108"/>
    </row>
    <row r="1474" spans="1:9">
      <c r="A1474" s="4">
        <v>40679.899305555555</v>
      </c>
      <c r="B1474" s="3">
        <v>197.9</v>
      </c>
      <c r="C1474" s="82">
        <f t="shared" si="44"/>
        <v>494.75</v>
      </c>
      <c r="D1474">
        <f t="shared" si="45"/>
        <v>346.32499999999999</v>
      </c>
      <c r="E1474" s="3"/>
      <c r="F1474" s="107"/>
      <c r="G1474" s="3"/>
      <c r="I1474" s="108"/>
    </row>
    <row r="1475" spans="1:9">
      <c r="A1475" s="4">
        <v>40679.912499999999</v>
      </c>
      <c r="B1475" s="3">
        <v>195.5</v>
      </c>
      <c r="C1475" s="82">
        <f t="shared" si="44"/>
        <v>488.75</v>
      </c>
      <c r="D1475">
        <f t="shared" si="45"/>
        <v>342.125</v>
      </c>
      <c r="E1475" s="3"/>
      <c r="F1475" s="107"/>
      <c r="G1475" s="3"/>
      <c r="I1475" s="108"/>
    </row>
    <row r="1476" spans="1:9">
      <c r="A1476" s="4">
        <v>40679.917361111111</v>
      </c>
      <c r="B1476" s="3">
        <v>197.9</v>
      </c>
      <c r="C1476" s="82">
        <f t="shared" si="44"/>
        <v>494.75</v>
      </c>
      <c r="D1476">
        <f t="shared" si="45"/>
        <v>346.32499999999999</v>
      </c>
      <c r="E1476" s="3"/>
      <c r="F1476" s="107"/>
      <c r="G1476" s="3"/>
      <c r="I1476" s="108"/>
    </row>
    <row r="1477" spans="1:9">
      <c r="A1477" s="4">
        <v>40679.927777777775</v>
      </c>
      <c r="C1477" s="82">
        <f t="shared" ref="C1477:C1540" si="46">B1477*2.5</f>
        <v>0</v>
      </c>
      <c r="D1477">
        <f t="shared" ref="D1477:D1540" si="47">AVERAGE(B1477:C1477)</f>
        <v>0</v>
      </c>
      <c r="E1477" s="3"/>
      <c r="F1477" s="107"/>
      <c r="G1477" s="3"/>
      <c r="I1477" s="108"/>
    </row>
    <row r="1478" spans="1:9">
      <c r="A1478" s="4">
        <v>40679.929166666669</v>
      </c>
      <c r="B1478" s="3">
        <v>197.9</v>
      </c>
      <c r="C1478" s="82">
        <f t="shared" si="46"/>
        <v>494.75</v>
      </c>
      <c r="D1478">
        <f t="shared" si="47"/>
        <v>346.32499999999999</v>
      </c>
      <c r="E1478" s="3"/>
      <c r="F1478" s="107"/>
      <c r="G1478" s="3"/>
      <c r="I1478" s="108"/>
    </row>
    <row r="1479" spans="1:9">
      <c r="A1479" s="4">
        <v>40679.947222222225</v>
      </c>
      <c r="B1479" s="3">
        <v>197.9</v>
      </c>
      <c r="C1479" s="82">
        <f t="shared" si="46"/>
        <v>494.75</v>
      </c>
      <c r="D1479">
        <f t="shared" si="47"/>
        <v>346.32499999999999</v>
      </c>
      <c r="E1479" s="3"/>
      <c r="F1479" s="107"/>
      <c r="G1479" s="3"/>
      <c r="I1479" s="108"/>
    </row>
    <row r="1480" spans="1:9">
      <c r="A1480" s="4">
        <v>40679.948611111111</v>
      </c>
      <c r="B1480" s="3">
        <v>195.5</v>
      </c>
      <c r="C1480" s="82">
        <f t="shared" si="46"/>
        <v>488.75</v>
      </c>
      <c r="D1480">
        <f t="shared" si="47"/>
        <v>342.125</v>
      </c>
      <c r="E1480" s="3"/>
      <c r="F1480" s="107"/>
      <c r="G1480" s="3"/>
      <c r="I1480" s="108"/>
    </row>
    <row r="1481" spans="1:9">
      <c r="A1481" s="4">
        <v>40679.959027777775</v>
      </c>
      <c r="B1481" s="3">
        <v>195.5</v>
      </c>
      <c r="C1481" s="82">
        <f t="shared" si="46"/>
        <v>488.75</v>
      </c>
      <c r="D1481">
        <f t="shared" si="47"/>
        <v>342.125</v>
      </c>
      <c r="E1481" s="3"/>
      <c r="F1481" s="107"/>
      <c r="G1481" s="3"/>
      <c r="I1481" s="108"/>
    </row>
    <row r="1482" spans="1:9">
      <c r="A1482" s="4">
        <v>40679.973611111112</v>
      </c>
      <c r="B1482" s="3">
        <v>195.5</v>
      </c>
      <c r="C1482" s="82">
        <f t="shared" si="46"/>
        <v>488.75</v>
      </c>
      <c r="D1482">
        <f t="shared" si="47"/>
        <v>342.125</v>
      </c>
      <c r="E1482" s="3"/>
      <c r="F1482" s="107"/>
      <c r="G1482" s="3"/>
      <c r="I1482" s="108"/>
    </row>
    <row r="1483" spans="1:9">
      <c r="A1483" s="4">
        <v>40679.992361111108</v>
      </c>
      <c r="B1483" s="3">
        <v>193.2</v>
      </c>
      <c r="C1483" s="82">
        <f t="shared" si="46"/>
        <v>483</v>
      </c>
      <c r="D1483">
        <f t="shared" si="47"/>
        <v>338.1</v>
      </c>
      <c r="E1483" s="3"/>
      <c r="F1483" s="107"/>
      <c r="G1483" s="3"/>
      <c r="I1483" s="108"/>
    </row>
    <row r="1484" spans="1:9">
      <c r="A1484" s="4">
        <v>40680.019444444442</v>
      </c>
      <c r="B1484" s="3">
        <v>193.2</v>
      </c>
      <c r="C1484" s="82">
        <f t="shared" si="46"/>
        <v>483</v>
      </c>
      <c r="D1484">
        <f t="shared" si="47"/>
        <v>338.1</v>
      </c>
      <c r="E1484" s="3"/>
      <c r="F1484" s="107"/>
      <c r="G1484" s="3"/>
      <c r="I1484" s="108"/>
    </row>
    <row r="1485" spans="1:9">
      <c r="A1485" s="4">
        <v>40680.021527777775</v>
      </c>
      <c r="B1485" s="3">
        <v>193.2</v>
      </c>
      <c r="C1485" s="82">
        <f t="shared" si="46"/>
        <v>483</v>
      </c>
      <c r="D1485">
        <f t="shared" si="47"/>
        <v>338.1</v>
      </c>
      <c r="E1485" s="3"/>
      <c r="F1485" s="107"/>
      <c r="G1485" s="3"/>
      <c r="I1485" s="108"/>
    </row>
    <row r="1486" spans="1:9">
      <c r="A1486" s="4">
        <v>40680.036111111112</v>
      </c>
      <c r="B1486" s="3">
        <v>193.2</v>
      </c>
      <c r="C1486" s="82">
        <f t="shared" si="46"/>
        <v>483</v>
      </c>
      <c r="D1486">
        <f t="shared" si="47"/>
        <v>338.1</v>
      </c>
      <c r="E1486" s="3"/>
      <c r="F1486" s="107"/>
      <c r="G1486" s="3"/>
      <c r="I1486" s="108"/>
    </row>
    <row r="1487" spans="1:9">
      <c r="A1487" s="4">
        <v>40680.04791666667</v>
      </c>
      <c r="B1487" s="3">
        <v>190.8</v>
      </c>
      <c r="C1487" s="82">
        <f t="shared" si="46"/>
        <v>477</v>
      </c>
      <c r="D1487">
        <f t="shared" si="47"/>
        <v>333.9</v>
      </c>
      <c r="E1487" s="3"/>
      <c r="F1487" s="107"/>
      <c r="G1487" s="3"/>
      <c r="I1487" s="108"/>
    </row>
    <row r="1488" spans="1:9">
      <c r="A1488" s="4">
        <v>40680.064583333333</v>
      </c>
      <c r="B1488" s="3">
        <v>190.8</v>
      </c>
      <c r="C1488" s="82">
        <f t="shared" si="46"/>
        <v>477</v>
      </c>
      <c r="D1488">
        <f t="shared" si="47"/>
        <v>333.9</v>
      </c>
      <c r="E1488" s="3"/>
      <c r="F1488" s="107"/>
      <c r="G1488" s="3"/>
      <c r="I1488" s="108"/>
    </row>
    <row r="1489" spans="1:9">
      <c r="A1489" s="4">
        <v>40680.06527777778</v>
      </c>
      <c r="B1489" s="3">
        <v>190.8</v>
      </c>
      <c r="C1489" s="82">
        <f t="shared" si="46"/>
        <v>477</v>
      </c>
      <c r="D1489">
        <f t="shared" si="47"/>
        <v>333.9</v>
      </c>
      <c r="E1489" s="3"/>
      <c r="F1489" s="107"/>
      <c r="G1489" s="3"/>
      <c r="I1489" s="108"/>
    </row>
    <row r="1490" spans="1:9">
      <c r="A1490" s="4">
        <v>40680.076388888891</v>
      </c>
      <c r="B1490" s="3">
        <v>190.8</v>
      </c>
      <c r="C1490" s="82">
        <f t="shared" si="46"/>
        <v>477</v>
      </c>
      <c r="D1490">
        <f t="shared" si="47"/>
        <v>333.9</v>
      </c>
      <c r="E1490" s="3"/>
      <c r="F1490" s="107"/>
      <c r="G1490" s="3"/>
      <c r="I1490" s="108"/>
    </row>
    <row r="1491" spans="1:9">
      <c r="A1491" s="4">
        <v>40680.094444444447</v>
      </c>
      <c r="B1491" s="3">
        <v>190.8</v>
      </c>
      <c r="C1491" s="82">
        <f t="shared" si="46"/>
        <v>477</v>
      </c>
      <c r="D1491">
        <f t="shared" si="47"/>
        <v>333.9</v>
      </c>
      <c r="E1491" s="3"/>
      <c r="F1491" s="107"/>
      <c r="G1491" s="3"/>
      <c r="I1491" s="108"/>
    </row>
    <row r="1492" spans="1:9">
      <c r="A1492" s="4">
        <v>40680.106249999997</v>
      </c>
      <c r="B1492" s="3">
        <v>190.8</v>
      </c>
      <c r="C1492" s="82">
        <f t="shared" si="46"/>
        <v>477</v>
      </c>
      <c r="D1492">
        <f t="shared" si="47"/>
        <v>333.9</v>
      </c>
      <c r="E1492" s="3"/>
      <c r="F1492" s="107"/>
      <c r="G1492" s="3"/>
      <c r="I1492" s="108"/>
    </row>
    <row r="1493" spans="1:9">
      <c r="A1493" s="4">
        <v>40680.120138888888</v>
      </c>
      <c r="B1493" s="3">
        <v>188.5</v>
      </c>
      <c r="C1493" s="82">
        <f t="shared" si="46"/>
        <v>471.25</v>
      </c>
      <c r="D1493">
        <f t="shared" si="47"/>
        <v>329.875</v>
      </c>
      <c r="E1493" s="3"/>
      <c r="F1493" s="107"/>
      <c r="G1493" s="3"/>
      <c r="I1493" s="108"/>
    </row>
    <row r="1494" spans="1:9">
      <c r="A1494" s="4">
        <v>40680.134722222225</v>
      </c>
      <c r="B1494" s="3">
        <v>188.5</v>
      </c>
      <c r="C1494" s="82">
        <f t="shared" si="46"/>
        <v>471.25</v>
      </c>
      <c r="D1494">
        <f t="shared" si="47"/>
        <v>329.875</v>
      </c>
      <c r="E1494" s="3"/>
      <c r="F1494" s="107"/>
      <c r="G1494" s="3"/>
      <c r="I1494" s="108"/>
    </row>
    <row r="1495" spans="1:9">
      <c r="A1495" s="4">
        <v>40680.136111111111</v>
      </c>
      <c r="B1495" s="3">
        <v>190.8</v>
      </c>
      <c r="C1495" s="82">
        <f t="shared" si="46"/>
        <v>477</v>
      </c>
      <c r="D1495">
        <f t="shared" si="47"/>
        <v>333.9</v>
      </c>
      <c r="E1495" s="3"/>
      <c r="F1495" s="107"/>
      <c r="G1495" s="3"/>
      <c r="I1495" s="108"/>
    </row>
    <row r="1496" spans="1:9">
      <c r="A1496" s="4">
        <v>40680.146527777775</v>
      </c>
      <c r="B1496" s="3">
        <v>188.5</v>
      </c>
      <c r="C1496" s="82">
        <f t="shared" si="46"/>
        <v>471.25</v>
      </c>
      <c r="D1496">
        <f t="shared" si="47"/>
        <v>329.875</v>
      </c>
      <c r="E1496" s="3"/>
      <c r="F1496" s="107"/>
      <c r="G1496" s="3"/>
      <c r="I1496" s="108"/>
    </row>
    <row r="1497" spans="1:9">
      <c r="A1497" s="4">
        <v>40680.156944444447</v>
      </c>
      <c r="B1497" s="3">
        <v>188.5</v>
      </c>
      <c r="C1497" s="82">
        <f t="shared" si="46"/>
        <v>471.25</v>
      </c>
      <c r="D1497">
        <f t="shared" si="47"/>
        <v>329.875</v>
      </c>
      <c r="E1497" s="3"/>
      <c r="F1497" s="107"/>
      <c r="G1497" s="3"/>
      <c r="I1497" s="108"/>
    </row>
    <row r="1498" spans="1:9">
      <c r="A1498" s="4">
        <v>40680.167361111111</v>
      </c>
      <c r="B1498" s="3">
        <v>188.5</v>
      </c>
      <c r="C1498" s="82">
        <f t="shared" si="46"/>
        <v>471.25</v>
      </c>
      <c r="D1498">
        <f t="shared" si="47"/>
        <v>329.875</v>
      </c>
      <c r="E1498" s="3"/>
      <c r="F1498" s="107"/>
      <c r="G1498" s="3"/>
      <c r="I1498" s="108"/>
    </row>
    <row r="1499" spans="1:9">
      <c r="A1499" s="4">
        <v>40680.175694444442</v>
      </c>
      <c r="C1499" s="82">
        <f t="shared" si="46"/>
        <v>0</v>
      </c>
      <c r="D1499">
        <f t="shared" si="47"/>
        <v>0</v>
      </c>
      <c r="E1499" s="3"/>
      <c r="F1499" s="107"/>
      <c r="G1499" s="3"/>
      <c r="I1499" s="108"/>
    </row>
    <row r="1500" spans="1:9">
      <c r="A1500" s="4">
        <v>40680.181250000001</v>
      </c>
      <c r="B1500" s="3">
        <v>188.5</v>
      </c>
      <c r="C1500" s="82">
        <f t="shared" si="46"/>
        <v>471.25</v>
      </c>
      <c r="D1500">
        <f t="shared" si="47"/>
        <v>329.875</v>
      </c>
      <c r="E1500" s="3"/>
      <c r="F1500" s="107"/>
      <c r="G1500" s="3"/>
      <c r="I1500" s="108"/>
    </row>
    <row r="1501" spans="1:9">
      <c r="A1501" s="4">
        <v>40680.19027777778</v>
      </c>
      <c r="B1501" s="3">
        <v>188.5</v>
      </c>
      <c r="C1501" s="82">
        <f t="shared" si="46"/>
        <v>471.25</v>
      </c>
      <c r="D1501">
        <f t="shared" si="47"/>
        <v>329.875</v>
      </c>
      <c r="E1501" s="3"/>
      <c r="F1501" s="107"/>
      <c r="G1501" s="3"/>
      <c r="I1501" s="108"/>
    </row>
    <row r="1502" spans="1:9">
      <c r="A1502" s="4">
        <v>40680.198611111111</v>
      </c>
      <c r="B1502" s="3">
        <v>188.5</v>
      </c>
      <c r="C1502" s="82">
        <f t="shared" si="46"/>
        <v>471.25</v>
      </c>
      <c r="D1502">
        <f t="shared" si="47"/>
        <v>329.875</v>
      </c>
      <c r="E1502" s="3"/>
      <c r="F1502" s="107"/>
      <c r="G1502" s="3"/>
      <c r="I1502" s="108"/>
    </row>
    <row r="1503" spans="1:9">
      <c r="A1503" s="4">
        <v>40680.209722222222</v>
      </c>
      <c r="B1503" s="3">
        <v>186.2</v>
      </c>
      <c r="C1503" s="82">
        <f t="shared" si="46"/>
        <v>465.5</v>
      </c>
      <c r="D1503">
        <f t="shared" si="47"/>
        <v>325.85000000000002</v>
      </c>
      <c r="E1503" s="3"/>
      <c r="F1503" s="107"/>
      <c r="G1503" s="3"/>
      <c r="I1503" s="108"/>
    </row>
    <row r="1504" spans="1:9">
      <c r="A1504" s="4">
        <v>40680.219444444447</v>
      </c>
      <c r="B1504" s="3">
        <v>188.5</v>
      </c>
      <c r="C1504" s="82">
        <f t="shared" si="46"/>
        <v>471.25</v>
      </c>
      <c r="D1504">
        <f t="shared" si="47"/>
        <v>329.875</v>
      </c>
      <c r="E1504" s="3"/>
      <c r="F1504" s="107"/>
      <c r="G1504" s="3"/>
      <c r="I1504" s="108"/>
    </row>
    <row r="1505" spans="1:9">
      <c r="A1505" s="4">
        <v>40680.229861111111</v>
      </c>
      <c r="B1505" s="3">
        <v>186.2</v>
      </c>
      <c r="C1505" s="82">
        <f t="shared" si="46"/>
        <v>465.5</v>
      </c>
      <c r="D1505">
        <f t="shared" si="47"/>
        <v>325.85000000000002</v>
      </c>
      <c r="E1505" s="3"/>
      <c r="F1505" s="107"/>
      <c r="G1505" s="3"/>
      <c r="I1505" s="108"/>
    </row>
    <row r="1506" spans="1:9">
      <c r="A1506" s="4">
        <v>40680.240972222222</v>
      </c>
      <c r="B1506" s="3">
        <v>186.2</v>
      </c>
      <c r="C1506" s="82">
        <f t="shared" si="46"/>
        <v>465.5</v>
      </c>
      <c r="D1506">
        <f t="shared" si="47"/>
        <v>325.85000000000002</v>
      </c>
      <c r="E1506" s="3"/>
      <c r="F1506" s="107"/>
      <c r="G1506" s="3"/>
      <c r="I1506" s="108"/>
    </row>
    <row r="1507" spans="1:9">
      <c r="A1507" s="4">
        <v>40680.250694444447</v>
      </c>
      <c r="B1507" s="3">
        <v>188.5</v>
      </c>
      <c r="C1507" s="82">
        <f t="shared" si="46"/>
        <v>471.25</v>
      </c>
      <c r="D1507">
        <f t="shared" si="47"/>
        <v>329.875</v>
      </c>
      <c r="E1507" s="3"/>
      <c r="F1507" s="107"/>
      <c r="G1507" s="3"/>
      <c r="I1507" s="108"/>
    </row>
    <row r="1508" spans="1:9">
      <c r="A1508" s="4">
        <v>40680.261111111111</v>
      </c>
      <c r="B1508" s="3">
        <v>188.5</v>
      </c>
      <c r="C1508" s="82">
        <f t="shared" si="46"/>
        <v>471.25</v>
      </c>
      <c r="D1508">
        <f t="shared" si="47"/>
        <v>329.875</v>
      </c>
      <c r="E1508" s="3"/>
      <c r="F1508" s="107"/>
      <c r="G1508" s="3"/>
      <c r="I1508" s="108"/>
    </row>
    <row r="1509" spans="1:9">
      <c r="A1509" s="4">
        <v>40680.271527777775</v>
      </c>
      <c r="B1509" s="3">
        <v>186.2</v>
      </c>
      <c r="C1509" s="82">
        <f t="shared" si="46"/>
        <v>465.5</v>
      </c>
      <c r="D1509">
        <f t="shared" si="47"/>
        <v>325.85000000000002</v>
      </c>
      <c r="E1509" s="3"/>
      <c r="F1509" s="107"/>
      <c r="G1509" s="3"/>
      <c r="I1509" s="108"/>
    </row>
    <row r="1510" spans="1:9">
      <c r="A1510" s="4">
        <v>40680.281944444447</v>
      </c>
      <c r="B1510" s="3">
        <v>186.2</v>
      </c>
      <c r="C1510" s="82">
        <f t="shared" si="46"/>
        <v>465.5</v>
      </c>
      <c r="D1510">
        <f t="shared" si="47"/>
        <v>325.85000000000002</v>
      </c>
      <c r="E1510" s="3"/>
      <c r="F1510" s="107"/>
      <c r="G1510" s="3"/>
      <c r="I1510" s="108"/>
    </row>
    <row r="1511" spans="1:9">
      <c r="A1511" s="4">
        <v>40680.292361111111</v>
      </c>
      <c r="B1511" s="3">
        <v>186.2</v>
      </c>
      <c r="C1511" s="82">
        <f t="shared" si="46"/>
        <v>465.5</v>
      </c>
      <c r="D1511">
        <f t="shared" si="47"/>
        <v>325.85000000000002</v>
      </c>
      <c r="E1511" s="3"/>
      <c r="F1511" s="107"/>
      <c r="G1511" s="3"/>
      <c r="I1511" s="108"/>
    </row>
    <row r="1512" spans="1:9">
      <c r="A1512" s="4">
        <v>40680.304166666669</v>
      </c>
      <c r="B1512" s="3">
        <v>186.2</v>
      </c>
      <c r="C1512" s="82">
        <f t="shared" si="46"/>
        <v>465.5</v>
      </c>
      <c r="D1512">
        <f t="shared" si="47"/>
        <v>325.85000000000002</v>
      </c>
      <c r="E1512" s="3"/>
      <c r="F1512" s="107"/>
      <c r="G1512" s="3"/>
      <c r="I1512" s="108"/>
    </row>
    <row r="1513" spans="1:9">
      <c r="A1513" s="4">
        <v>40680.313888888886</v>
      </c>
      <c r="B1513" s="3">
        <v>186.2</v>
      </c>
      <c r="C1513" s="82">
        <f t="shared" si="46"/>
        <v>465.5</v>
      </c>
      <c r="D1513">
        <f t="shared" si="47"/>
        <v>325.85000000000002</v>
      </c>
      <c r="E1513" s="3"/>
      <c r="F1513" s="107"/>
      <c r="G1513" s="3"/>
      <c r="I1513" s="108"/>
    </row>
    <row r="1514" spans="1:9">
      <c r="A1514" s="4">
        <v>40680.323611111111</v>
      </c>
      <c r="B1514" s="3">
        <v>186.2</v>
      </c>
      <c r="C1514" s="82">
        <f t="shared" si="46"/>
        <v>465.5</v>
      </c>
      <c r="D1514">
        <f t="shared" si="47"/>
        <v>325.85000000000002</v>
      </c>
      <c r="E1514" s="3"/>
      <c r="F1514" s="107"/>
      <c r="G1514" s="3"/>
      <c r="I1514" s="108"/>
    </row>
    <row r="1515" spans="1:9">
      <c r="A1515" s="4">
        <v>40680.335416666669</v>
      </c>
      <c r="B1515" s="3">
        <v>186.2</v>
      </c>
      <c r="C1515" s="82">
        <f t="shared" si="46"/>
        <v>465.5</v>
      </c>
      <c r="D1515">
        <f t="shared" si="47"/>
        <v>325.85000000000002</v>
      </c>
      <c r="E1515" s="3"/>
      <c r="F1515" s="107"/>
      <c r="G1515" s="3"/>
      <c r="I1515" s="108"/>
    </row>
    <row r="1516" spans="1:9">
      <c r="A1516" s="4">
        <v>40680.345833333333</v>
      </c>
      <c r="B1516" s="3">
        <v>186.2</v>
      </c>
      <c r="C1516" s="82">
        <f t="shared" si="46"/>
        <v>465.5</v>
      </c>
      <c r="D1516">
        <f t="shared" si="47"/>
        <v>325.85000000000002</v>
      </c>
      <c r="E1516" s="3"/>
      <c r="F1516" s="107"/>
      <c r="G1516" s="3"/>
      <c r="I1516" s="108"/>
    </row>
    <row r="1517" spans="1:9">
      <c r="A1517" s="4">
        <v>40680.354861111111</v>
      </c>
      <c r="B1517" s="3">
        <v>186.2</v>
      </c>
      <c r="C1517" s="82">
        <f t="shared" si="46"/>
        <v>465.5</v>
      </c>
      <c r="D1517">
        <f t="shared" si="47"/>
        <v>325.85000000000002</v>
      </c>
      <c r="E1517" s="3"/>
      <c r="F1517" s="107"/>
      <c r="G1517" s="3"/>
      <c r="I1517" s="108"/>
    </row>
    <row r="1518" spans="1:9">
      <c r="A1518" s="4">
        <v>40680.365277777775</v>
      </c>
      <c r="B1518" s="3">
        <v>186.2</v>
      </c>
      <c r="C1518" s="82">
        <f t="shared" si="46"/>
        <v>465.5</v>
      </c>
      <c r="D1518">
        <f t="shared" si="47"/>
        <v>325.85000000000002</v>
      </c>
      <c r="E1518" s="3"/>
      <c r="F1518" s="107"/>
      <c r="G1518" s="3"/>
      <c r="I1518" s="108"/>
    </row>
    <row r="1519" spans="1:9">
      <c r="A1519" s="4">
        <v>40680.375694444447</v>
      </c>
      <c r="B1519" s="3">
        <v>186.2</v>
      </c>
      <c r="C1519" s="82">
        <f t="shared" si="46"/>
        <v>465.5</v>
      </c>
      <c r="D1519">
        <f t="shared" si="47"/>
        <v>325.85000000000002</v>
      </c>
      <c r="E1519" s="3"/>
      <c r="F1519" s="107"/>
      <c r="G1519" s="3"/>
      <c r="I1519" s="108"/>
    </row>
    <row r="1520" spans="1:9">
      <c r="A1520" s="4">
        <v>40680.386111111111</v>
      </c>
      <c r="B1520" s="3">
        <v>186.2</v>
      </c>
      <c r="C1520" s="82">
        <f t="shared" si="46"/>
        <v>465.5</v>
      </c>
      <c r="D1520">
        <f t="shared" si="47"/>
        <v>325.85000000000002</v>
      </c>
      <c r="E1520" s="3"/>
      <c r="F1520" s="107"/>
      <c r="G1520" s="3"/>
      <c r="I1520" s="108"/>
    </row>
    <row r="1521" spans="1:9">
      <c r="A1521" s="4">
        <v>40680.397222222222</v>
      </c>
      <c r="B1521" s="3">
        <v>186.2</v>
      </c>
      <c r="C1521" s="82">
        <f t="shared" si="46"/>
        <v>465.5</v>
      </c>
      <c r="D1521">
        <f t="shared" si="47"/>
        <v>325.85000000000002</v>
      </c>
      <c r="E1521" s="3"/>
      <c r="F1521" s="107"/>
      <c r="G1521" s="3"/>
      <c r="I1521" s="108"/>
    </row>
    <row r="1522" spans="1:9">
      <c r="A1522" s="4">
        <v>40680.406944444447</v>
      </c>
      <c r="B1522" s="3">
        <v>186.2</v>
      </c>
      <c r="C1522" s="82">
        <f t="shared" si="46"/>
        <v>465.5</v>
      </c>
      <c r="D1522">
        <f t="shared" si="47"/>
        <v>325.85000000000002</v>
      </c>
      <c r="E1522" s="3"/>
      <c r="F1522" s="107"/>
      <c r="G1522" s="3"/>
      <c r="I1522" s="108"/>
    </row>
    <row r="1523" spans="1:9">
      <c r="A1523" s="4">
        <v>40680.42083333333</v>
      </c>
      <c r="B1523" s="3">
        <v>186.2</v>
      </c>
      <c r="C1523" s="82">
        <f t="shared" si="46"/>
        <v>465.5</v>
      </c>
      <c r="D1523">
        <f t="shared" si="47"/>
        <v>325.85000000000002</v>
      </c>
      <c r="E1523" s="3"/>
      <c r="F1523" s="107"/>
      <c r="G1523" s="3"/>
      <c r="I1523" s="108"/>
    </row>
    <row r="1524" spans="1:9">
      <c r="A1524" s="4">
        <v>40680.422222222223</v>
      </c>
      <c r="C1524" s="82">
        <f t="shared" si="46"/>
        <v>0</v>
      </c>
      <c r="D1524">
        <f t="shared" si="47"/>
        <v>0</v>
      </c>
      <c r="E1524" s="3"/>
      <c r="F1524" s="107"/>
      <c r="G1524" s="3"/>
      <c r="I1524" s="108"/>
    </row>
    <row r="1525" spans="1:9">
      <c r="A1525" s="4">
        <v>40680.427777777775</v>
      </c>
      <c r="B1525" s="3">
        <v>186.2</v>
      </c>
      <c r="C1525" s="82">
        <f t="shared" si="46"/>
        <v>465.5</v>
      </c>
      <c r="D1525">
        <f t="shared" si="47"/>
        <v>325.85000000000002</v>
      </c>
      <c r="E1525" s="3"/>
      <c r="F1525" s="107"/>
      <c r="G1525" s="3"/>
      <c r="I1525" s="108"/>
    </row>
    <row r="1526" spans="1:9">
      <c r="A1526" s="4">
        <v>40680.438194444447</v>
      </c>
      <c r="B1526" s="3">
        <v>186.2</v>
      </c>
      <c r="C1526" s="82">
        <f t="shared" si="46"/>
        <v>465.5</v>
      </c>
      <c r="D1526">
        <f t="shared" si="47"/>
        <v>325.85000000000002</v>
      </c>
      <c r="E1526" s="3"/>
      <c r="F1526" s="107"/>
      <c r="G1526" s="3"/>
      <c r="I1526" s="108"/>
    </row>
    <row r="1527" spans="1:9">
      <c r="A1527" s="4">
        <v>40680.448611111111</v>
      </c>
      <c r="B1527" s="3">
        <v>186.2</v>
      </c>
      <c r="C1527" s="82">
        <f t="shared" si="46"/>
        <v>465.5</v>
      </c>
      <c r="D1527">
        <f t="shared" si="47"/>
        <v>325.85000000000002</v>
      </c>
      <c r="E1527" s="3"/>
      <c r="F1527" s="107"/>
      <c r="G1527" s="3"/>
      <c r="I1527" s="108"/>
    </row>
    <row r="1528" spans="1:9">
      <c r="A1528" s="4">
        <v>40680.461111111108</v>
      </c>
      <c r="B1528" s="3">
        <v>186.2</v>
      </c>
      <c r="C1528" s="82">
        <f t="shared" si="46"/>
        <v>465.5</v>
      </c>
      <c r="D1528">
        <f t="shared" si="47"/>
        <v>325.85000000000002</v>
      </c>
      <c r="E1528" s="3"/>
      <c r="F1528" s="107"/>
      <c r="G1528" s="3"/>
      <c r="I1528" s="108"/>
    </row>
    <row r="1529" spans="1:9">
      <c r="A1529" s="4">
        <v>40680.470833333333</v>
      </c>
      <c r="B1529" s="3">
        <v>188.5</v>
      </c>
      <c r="C1529" s="82">
        <f t="shared" si="46"/>
        <v>471.25</v>
      </c>
      <c r="D1529">
        <f t="shared" si="47"/>
        <v>329.875</v>
      </c>
      <c r="E1529" s="3"/>
      <c r="F1529" s="107"/>
      <c r="G1529" s="3"/>
      <c r="I1529" s="108"/>
    </row>
    <row r="1530" spans="1:9">
      <c r="A1530" s="4">
        <v>40680.479861111111</v>
      </c>
      <c r="B1530" s="3">
        <v>188.5</v>
      </c>
      <c r="C1530" s="82">
        <f t="shared" si="46"/>
        <v>471.25</v>
      </c>
      <c r="D1530">
        <f t="shared" si="47"/>
        <v>329.875</v>
      </c>
      <c r="E1530" s="3"/>
      <c r="F1530" s="107"/>
      <c r="G1530" s="3"/>
      <c r="I1530" s="108"/>
    </row>
    <row r="1531" spans="1:9">
      <c r="A1531" s="4">
        <v>40680.490972222222</v>
      </c>
      <c r="B1531" s="3">
        <v>188.5</v>
      </c>
      <c r="C1531" s="82">
        <f t="shared" si="46"/>
        <v>471.25</v>
      </c>
      <c r="D1531">
        <f t="shared" si="47"/>
        <v>329.875</v>
      </c>
      <c r="E1531" s="3"/>
      <c r="F1531" s="107"/>
      <c r="G1531" s="3"/>
      <c r="I1531" s="108"/>
    </row>
    <row r="1532" spans="1:9">
      <c r="A1532" s="4">
        <v>40680.500694444447</v>
      </c>
      <c r="B1532" s="3">
        <v>188.5</v>
      </c>
      <c r="C1532" s="82">
        <f t="shared" si="46"/>
        <v>471.25</v>
      </c>
      <c r="D1532">
        <f t="shared" si="47"/>
        <v>329.875</v>
      </c>
      <c r="E1532" s="3"/>
      <c r="F1532" s="107"/>
      <c r="G1532" s="3"/>
      <c r="I1532" s="108"/>
    </row>
    <row r="1533" spans="1:9">
      <c r="A1533" s="4">
        <v>40680.513194444444</v>
      </c>
      <c r="B1533" s="3">
        <v>188.5</v>
      </c>
      <c r="C1533" s="82">
        <f t="shared" si="46"/>
        <v>471.25</v>
      </c>
      <c r="D1533">
        <f t="shared" si="47"/>
        <v>329.875</v>
      </c>
      <c r="E1533" s="3"/>
      <c r="F1533" s="107"/>
      <c r="G1533" s="3"/>
      <c r="I1533" s="108"/>
    </row>
    <row r="1534" spans="1:9">
      <c r="A1534" s="4">
        <v>40680.521527777775</v>
      </c>
      <c r="B1534" s="3">
        <v>188.5</v>
      </c>
      <c r="C1534" s="82">
        <f t="shared" si="46"/>
        <v>471.25</v>
      </c>
      <c r="D1534">
        <f t="shared" si="47"/>
        <v>329.875</v>
      </c>
      <c r="E1534" s="3"/>
      <c r="F1534" s="107"/>
      <c r="G1534" s="3"/>
      <c r="I1534" s="108"/>
    </row>
    <row r="1535" spans="1:9">
      <c r="A1535" s="4">
        <v>40680.531944444447</v>
      </c>
      <c r="B1535" s="3">
        <v>190.8</v>
      </c>
      <c r="C1535" s="82">
        <f t="shared" si="46"/>
        <v>477</v>
      </c>
      <c r="D1535">
        <f t="shared" si="47"/>
        <v>333.9</v>
      </c>
      <c r="E1535" s="3"/>
      <c r="F1535" s="107"/>
      <c r="G1535" s="3"/>
      <c r="I1535" s="108"/>
    </row>
    <row r="1536" spans="1:9">
      <c r="A1536" s="4">
        <v>40680.546527777777</v>
      </c>
      <c r="B1536" s="3">
        <v>190.8</v>
      </c>
      <c r="C1536" s="82">
        <f t="shared" si="46"/>
        <v>477</v>
      </c>
      <c r="D1536">
        <f t="shared" si="47"/>
        <v>333.9</v>
      </c>
      <c r="E1536" s="3"/>
      <c r="F1536" s="107"/>
      <c r="G1536" s="3"/>
      <c r="I1536" s="108"/>
    </row>
    <row r="1537" spans="1:9">
      <c r="A1537" s="4">
        <v>40680.552777777775</v>
      </c>
      <c r="B1537" s="3">
        <v>190.8</v>
      </c>
      <c r="C1537" s="82">
        <f t="shared" si="46"/>
        <v>477</v>
      </c>
      <c r="D1537">
        <f t="shared" si="47"/>
        <v>333.9</v>
      </c>
      <c r="E1537" s="3"/>
      <c r="F1537" s="107"/>
      <c r="G1537" s="3"/>
      <c r="I1537" s="108"/>
    </row>
    <row r="1538" spans="1:9">
      <c r="A1538" s="4">
        <v>40680.56527777778</v>
      </c>
      <c r="B1538" s="3">
        <v>190.8</v>
      </c>
      <c r="C1538" s="82">
        <f t="shared" si="46"/>
        <v>477</v>
      </c>
      <c r="D1538">
        <f t="shared" si="47"/>
        <v>333.9</v>
      </c>
      <c r="E1538" s="3"/>
      <c r="F1538" s="107"/>
      <c r="G1538" s="3"/>
      <c r="I1538" s="108"/>
    </row>
    <row r="1539" spans="1:9">
      <c r="A1539" s="4">
        <v>40680.573611111111</v>
      </c>
      <c r="B1539" s="3">
        <v>193.2</v>
      </c>
      <c r="C1539" s="82">
        <f t="shared" si="46"/>
        <v>483</v>
      </c>
      <c r="D1539">
        <f t="shared" si="47"/>
        <v>338.1</v>
      </c>
      <c r="E1539" s="3"/>
      <c r="F1539" s="107"/>
      <c r="G1539" s="3"/>
      <c r="I1539" s="108"/>
    </row>
    <row r="1540" spans="1:9">
      <c r="A1540" s="4">
        <v>40680.586111111108</v>
      </c>
      <c r="B1540" s="3">
        <v>193.2</v>
      </c>
      <c r="C1540" s="82">
        <f t="shared" si="46"/>
        <v>483</v>
      </c>
      <c r="D1540">
        <f t="shared" si="47"/>
        <v>338.1</v>
      </c>
      <c r="E1540" s="3"/>
      <c r="F1540" s="107"/>
      <c r="G1540" s="3"/>
      <c r="I1540" s="108"/>
    </row>
    <row r="1541" spans="1:9">
      <c r="A1541" s="4">
        <v>40680.594444444447</v>
      </c>
      <c r="B1541" s="3">
        <v>195.5</v>
      </c>
      <c r="C1541" s="82">
        <f t="shared" ref="C1541:C1604" si="48">B1541*2.5</f>
        <v>488.75</v>
      </c>
      <c r="D1541">
        <f t="shared" ref="D1541:D1604" si="49">AVERAGE(B1541:C1541)</f>
        <v>342.125</v>
      </c>
      <c r="E1541" s="3"/>
      <c r="F1541" s="107"/>
      <c r="G1541" s="3"/>
      <c r="I1541" s="108"/>
    </row>
    <row r="1542" spans="1:9">
      <c r="A1542" s="4">
        <v>40680.604861111111</v>
      </c>
      <c r="B1542" s="3">
        <v>197.9</v>
      </c>
      <c r="C1542" s="82">
        <f t="shared" si="48"/>
        <v>494.75</v>
      </c>
      <c r="D1542">
        <f t="shared" si="49"/>
        <v>346.32499999999999</v>
      </c>
      <c r="E1542" s="3"/>
      <c r="F1542" s="107"/>
      <c r="G1542" s="3"/>
      <c r="I1542" s="108"/>
    </row>
    <row r="1543" spans="1:9">
      <c r="A1543" s="4">
        <v>40680.618055555555</v>
      </c>
      <c r="B1543" s="3">
        <v>200.3</v>
      </c>
      <c r="C1543" s="82">
        <f t="shared" si="48"/>
        <v>500.75</v>
      </c>
      <c r="D1543">
        <f t="shared" si="49"/>
        <v>350.52499999999998</v>
      </c>
      <c r="E1543" s="3"/>
      <c r="F1543" s="107"/>
      <c r="G1543" s="3"/>
      <c r="I1543" s="108"/>
    </row>
    <row r="1544" spans="1:9">
      <c r="A1544" s="4">
        <v>40680.625694444447</v>
      </c>
      <c r="B1544" s="3">
        <v>202.7</v>
      </c>
      <c r="C1544" s="82">
        <f t="shared" si="48"/>
        <v>506.75</v>
      </c>
      <c r="D1544">
        <f t="shared" si="49"/>
        <v>354.72500000000002</v>
      </c>
      <c r="E1544" s="3"/>
      <c r="F1544" s="107"/>
      <c r="G1544" s="3"/>
      <c r="I1544" s="108"/>
    </row>
    <row r="1545" spans="1:9">
      <c r="A1545" s="4">
        <v>40680.638194444444</v>
      </c>
      <c r="B1545" s="3">
        <v>202.7</v>
      </c>
      <c r="C1545" s="82">
        <f t="shared" si="48"/>
        <v>506.75</v>
      </c>
      <c r="D1545">
        <f t="shared" si="49"/>
        <v>354.72500000000002</v>
      </c>
      <c r="E1545" s="3"/>
      <c r="F1545" s="107"/>
      <c r="G1545" s="3"/>
      <c r="I1545" s="108"/>
    </row>
    <row r="1546" spans="1:9">
      <c r="A1546" s="4">
        <v>40680.647222222222</v>
      </c>
      <c r="B1546" s="3">
        <v>202.7</v>
      </c>
      <c r="C1546" s="82">
        <f t="shared" si="48"/>
        <v>506.75</v>
      </c>
      <c r="D1546">
        <f t="shared" si="49"/>
        <v>354.72500000000002</v>
      </c>
      <c r="E1546" s="3"/>
      <c r="F1546" s="107"/>
      <c r="G1546" s="3"/>
      <c r="I1546" s="108"/>
    </row>
    <row r="1547" spans="1:9">
      <c r="A1547" s="4">
        <v>40680.656944444447</v>
      </c>
      <c r="B1547" s="3">
        <v>205.1</v>
      </c>
      <c r="C1547" s="82">
        <f t="shared" si="48"/>
        <v>512.75</v>
      </c>
      <c r="D1547">
        <f t="shared" si="49"/>
        <v>358.92500000000001</v>
      </c>
      <c r="E1547" s="3"/>
      <c r="F1547" s="107"/>
      <c r="G1547" s="3"/>
      <c r="I1547" s="108"/>
    </row>
    <row r="1548" spans="1:9">
      <c r="A1548" s="4">
        <v>40680.667361111111</v>
      </c>
      <c r="B1548" s="3">
        <v>207.5</v>
      </c>
      <c r="C1548" s="82">
        <f t="shared" si="48"/>
        <v>518.75</v>
      </c>
      <c r="D1548">
        <f t="shared" si="49"/>
        <v>363.125</v>
      </c>
      <c r="E1548" s="3"/>
      <c r="F1548" s="107"/>
      <c r="G1548" s="3"/>
      <c r="I1548" s="108"/>
    </row>
    <row r="1549" spans="1:9">
      <c r="A1549" s="4">
        <v>40680.671527777777</v>
      </c>
      <c r="C1549" s="82">
        <f t="shared" si="48"/>
        <v>0</v>
      </c>
      <c r="D1549">
        <f t="shared" si="49"/>
        <v>0</v>
      </c>
      <c r="E1549" s="3"/>
      <c r="F1549" s="107"/>
      <c r="G1549" s="3"/>
      <c r="I1549" s="108"/>
    </row>
    <row r="1550" spans="1:9">
      <c r="A1550" s="4">
        <v>40680.684027777781</v>
      </c>
      <c r="B1550" s="3">
        <v>207.5</v>
      </c>
      <c r="C1550" s="82">
        <f t="shared" si="48"/>
        <v>518.75</v>
      </c>
      <c r="D1550">
        <f t="shared" si="49"/>
        <v>363.125</v>
      </c>
      <c r="E1550" s="3"/>
      <c r="F1550" s="107"/>
      <c r="G1550" s="3"/>
      <c r="I1550" s="108"/>
    </row>
    <row r="1551" spans="1:9">
      <c r="A1551" s="4">
        <v>40680.693055555559</v>
      </c>
      <c r="B1551" s="3">
        <v>210</v>
      </c>
      <c r="C1551" s="82">
        <f t="shared" si="48"/>
        <v>525</v>
      </c>
      <c r="D1551">
        <f t="shared" si="49"/>
        <v>367.5</v>
      </c>
      <c r="E1551" s="3"/>
      <c r="F1551" s="107"/>
      <c r="G1551" s="3"/>
      <c r="I1551" s="108"/>
    </row>
    <row r="1552" spans="1:9">
      <c r="A1552" s="4">
        <v>40680.699305555558</v>
      </c>
      <c r="B1552" s="3">
        <v>212.8</v>
      </c>
      <c r="C1552" s="82">
        <f t="shared" si="48"/>
        <v>532</v>
      </c>
      <c r="D1552">
        <f t="shared" si="49"/>
        <v>372.4</v>
      </c>
      <c r="E1552" s="3"/>
      <c r="F1552" s="107"/>
      <c r="G1552" s="3"/>
      <c r="I1552" s="108"/>
    </row>
    <row r="1553" spans="1:9">
      <c r="A1553" s="4">
        <v>40680.713888888888</v>
      </c>
      <c r="B1553" s="3">
        <v>212.8</v>
      </c>
      <c r="C1553" s="82">
        <f t="shared" si="48"/>
        <v>532</v>
      </c>
      <c r="D1553">
        <f t="shared" si="49"/>
        <v>372.4</v>
      </c>
      <c r="E1553" s="3"/>
      <c r="F1553" s="107"/>
      <c r="G1553" s="3"/>
      <c r="I1553" s="108"/>
    </row>
    <row r="1554" spans="1:9">
      <c r="A1554" s="4">
        <v>40680.729166666664</v>
      </c>
      <c r="B1554" s="3">
        <v>215.6</v>
      </c>
      <c r="C1554" s="82">
        <f t="shared" si="48"/>
        <v>539</v>
      </c>
      <c r="D1554">
        <f t="shared" si="49"/>
        <v>377.3</v>
      </c>
      <c r="E1554" s="3"/>
      <c r="F1554" s="107"/>
      <c r="G1554" s="3"/>
      <c r="I1554" s="108"/>
    </row>
    <row r="1555" spans="1:9">
      <c r="A1555" s="4">
        <v>40680.729861111111</v>
      </c>
      <c r="B1555" s="3">
        <v>215.6</v>
      </c>
      <c r="C1555" s="82">
        <f t="shared" si="48"/>
        <v>539</v>
      </c>
      <c r="D1555">
        <f t="shared" si="49"/>
        <v>377.3</v>
      </c>
      <c r="E1555" s="3"/>
      <c r="F1555" s="107"/>
      <c r="G1555" s="3"/>
      <c r="I1555" s="108"/>
    </row>
    <row r="1556" spans="1:9">
      <c r="A1556" s="4">
        <v>40680.746527777781</v>
      </c>
      <c r="B1556" s="3">
        <v>221.3</v>
      </c>
      <c r="C1556" s="82">
        <f t="shared" si="48"/>
        <v>553.25</v>
      </c>
      <c r="D1556">
        <f t="shared" si="49"/>
        <v>387.27499999999998</v>
      </c>
      <c r="E1556" s="3"/>
      <c r="F1556" s="107"/>
      <c r="G1556" s="3"/>
      <c r="I1556" s="108"/>
    </row>
    <row r="1557" spans="1:9">
      <c r="A1557" s="4">
        <v>40680.818749999999</v>
      </c>
      <c r="B1557" s="3">
        <v>221.3</v>
      </c>
      <c r="C1557" s="82">
        <f t="shared" si="48"/>
        <v>553.25</v>
      </c>
      <c r="D1557">
        <f t="shared" si="49"/>
        <v>387.27499999999998</v>
      </c>
      <c r="E1557" s="3"/>
      <c r="F1557" s="107"/>
      <c r="G1557" s="3"/>
      <c r="I1557" s="108"/>
    </row>
    <row r="1558" spans="1:9">
      <c r="A1558" s="4">
        <v>40680.819444444445</v>
      </c>
      <c r="B1558" s="3">
        <v>227.2</v>
      </c>
      <c r="C1558" s="82">
        <f t="shared" si="48"/>
        <v>568</v>
      </c>
      <c r="D1558">
        <f t="shared" si="49"/>
        <v>397.6</v>
      </c>
      <c r="E1558" s="3"/>
      <c r="F1558" s="107"/>
      <c r="G1558" s="3"/>
      <c r="I1558" s="108"/>
    </row>
    <row r="1559" spans="1:9">
      <c r="A1559" s="4">
        <v>40680.821527777778</v>
      </c>
      <c r="B1559" s="3">
        <v>227.2</v>
      </c>
      <c r="C1559" s="82">
        <f t="shared" si="48"/>
        <v>568</v>
      </c>
      <c r="D1559">
        <f t="shared" si="49"/>
        <v>397.6</v>
      </c>
      <c r="E1559" s="3"/>
      <c r="F1559" s="107"/>
      <c r="G1559" s="3"/>
      <c r="I1559" s="108"/>
    </row>
    <row r="1560" spans="1:9">
      <c r="A1560" s="4">
        <v>40680.822222222225</v>
      </c>
      <c r="B1560" s="3">
        <v>230.1</v>
      </c>
      <c r="C1560" s="82">
        <f t="shared" si="48"/>
        <v>575.25</v>
      </c>
      <c r="D1560">
        <f t="shared" si="49"/>
        <v>402.67500000000001</v>
      </c>
      <c r="E1560" s="3"/>
      <c r="F1560" s="107"/>
      <c r="G1560" s="3"/>
      <c r="I1560" s="108"/>
    </row>
    <row r="1561" spans="1:9">
      <c r="A1561" s="4">
        <v>40680.822916666664</v>
      </c>
      <c r="B1561" s="3">
        <v>233.1</v>
      </c>
      <c r="C1561" s="82">
        <f t="shared" si="48"/>
        <v>582.75</v>
      </c>
      <c r="D1561">
        <f t="shared" si="49"/>
        <v>407.92500000000001</v>
      </c>
      <c r="E1561" s="3"/>
      <c r="F1561" s="107"/>
      <c r="G1561" s="3"/>
      <c r="I1561" s="108"/>
    </row>
    <row r="1562" spans="1:9">
      <c r="A1562" s="4">
        <v>40680.831944444442</v>
      </c>
      <c r="B1562" s="3">
        <v>233.1</v>
      </c>
      <c r="C1562" s="82">
        <f t="shared" si="48"/>
        <v>582.75</v>
      </c>
      <c r="D1562">
        <f t="shared" si="49"/>
        <v>407.92500000000001</v>
      </c>
      <c r="E1562" s="3"/>
      <c r="F1562" s="107"/>
      <c r="G1562" s="3"/>
      <c r="I1562" s="108"/>
    </row>
    <row r="1563" spans="1:9">
      <c r="A1563" s="4">
        <v>40680.834722222222</v>
      </c>
      <c r="B1563" s="3">
        <v>236.1</v>
      </c>
      <c r="C1563" s="82">
        <f t="shared" si="48"/>
        <v>590.25</v>
      </c>
      <c r="D1563">
        <f t="shared" si="49"/>
        <v>413.17500000000001</v>
      </c>
      <c r="E1563" s="3"/>
      <c r="F1563" s="107"/>
      <c r="G1563" s="3"/>
      <c r="I1563" s="108"/>
    </row>
    <row r="1564" spans="1:9">
      <c r="A1564" s="4">
        <v>40680.847916666666</v>
      </c>
      <c r="B1564" s="3">
        <v>236.1</v>
      </c>
      <c r="C1564" s="82">
        <f t="shared" si="48"/>
        <v>590.25</v>
      </c>
      <c r="D1564">
        <f t="shared" si="49"/>
        <v>413.17500000000001</v>
      </c>
      <c r="E1564" s="3"/>
      <c r="F1564" s="107"/>
      <c r="G1564" s="3"/>
      <c r="I1564" s="108"/>
    </row>
    <row r="1565" spans="1:9">
      <c r="A1565" s="4">
        <v>40680.862500000003</v>
      </c>
      <c r="B1565" s="3">
        <v>239.1</v>
      </c>
      <c r="C1565" s="82">
        <f t="shared" si="48"/>
        <v>597.75</v>
      </c>
      <c r="D1565">
        <f t="shared" si="49"/>
        <v>418.42500000000001</v>
      </c>
      <c r="E1565" s="3"/>
      <c r="F1565" s="107"/>
      <c r="G1565" s="3"/>
      <c r="I1565" s="108"/>
    </row>
    <row r="1566" spans="1:9">
      <c r="A1566" s="4">
        <v>40680.866666666669</v>
      </c>
      <c r="B1566" s="3">
        <v>236.1</v>
      </c>
      <c r="C1566" s="82">
        <f t="shared" si="48"/>
        <v>590.25</v>
      </c>
      <c r="D1566">
        <f t="shared" si="49"/>
        <v>413.17500000000001</v>
      </c>
      <c r="E1566" s="3"/>
      <c r="F1566" s="107"/>
      <c r="G1566" s="3"/>
      <c r="I1566" s="108"/>
    </row>
    <row r="1567" spans="1:9">
      <c r="A1567" s="4">
        <v>40680.87777777778</v>
      </c>
      <c r="B1567" s="3">
        <v>236.1</v>
      </c>
      <c r="C1567" s="82">
        <f t="shared" si="48"/>
        <v>590.25</v>
      </c>
      <c r="D1567">
        <f t="shared" si="49"/>
        <v>413.17500000000001</v>
      </c>
      <c r="E1567" s="3"/>
      <c r="F1567" s="107"/>
      <c r="G1567" s="3"/>
      <c r="I1567" s="108"/>
    </row>
    <row r="1568" spans="1:9">
      <c r="A1568" s="4">
        <v>40680.895833333336</v>
      </c>
      <c r="B1568" s="3">
        <v>236.1</v>
      </c>
      <c r="C1568" s="82">
        <f t="shared" si="48"/>
        <v>590.25</v>
      </c>
      <c r="D1568">
        <f t="shared" si="49"/>
        <v>413.17500000000001</v>
      </c>
      <c r="E1568" s="3"/>
      <c r="F1568" s="107"/>
      <c r="G1568" s="3"/>
      <c r="I1568" s="108"/>
    </row>
    <row r="1569" spans="1:9">
      <c r="A1569" s="4">
        <v>40680.896527777775</v>
      </c>
      <c r="B1569" s="3">
        <v>236.1</v>
      </c>
      <c r="C1569" s="82">
        <f t="shared" si="48"/>
        <v>590.25</v>
      </c>
      <c r="D1569">
        <f t="shared" si="49"/>
        <v>413.17500000000001</v>
      </c>
      <c r="E1569" s="3"/>
      <c r="F1569" s="107"/>
      <c r="G1569" s="3"/>
      <c r="I1569" s="108"/>
    </row>
    <row r="1570" spans="1:9">
      <c r="A1570" s="4">
        <v>40680.909722222219</v>
      </c>
      <c r="B1570" s="3">
        <v>236.1</v>
      </c>
      <c r="C1570" s="82">
        <f t="shared" si="48"/>
        <v>590.25</v>
      </c>
      <c r="D1570">
        <f t="shared" si="49"/>
        <v>413.17500000000001</v>
      </c>
      <c r="E1570" s="3"/>
      <c r="F1570" s="107"/>
      <c r="G1570" s="3"/>
      <c r="I1570" s="108"/>
    </row>
    <row r="1571" spans="1:9">
      <c r="A1571" s="4">
        <v>40680.936805555553</v>
      </c>
      <c r="B1571" s="3">
        <v>236.1</v>
      </c>
      <c r="C1571" s="82">
        <f t="shared" si="48"/>
        <v>590.25</v>
      </c>
      <c r="D1571">
        <f t="shared" si="49"/>
        <v>413.17500000000001</v>
      </c>
      <c r="E1571" s="3"/>
      <c r="F1571" s="107"/>
      <c r="G1571" s="3"/>
      <c r="I1571" s="108"/>
    </row>
    <row r="1572" spans="1:9">
      <c r="A1572" s="4">
        <v>40680.9375</v>
      </c>
      <c r="B1572" s="3">
        <v>236.1</v>
      </c>
      <c r="C1572" s="82">
        <f t="shared" si="48"/>
        <v>590.25</v>
      </c>
      <c r="D1572">
        <f t="shared" si="49"/>
        <v>413.17500000000001</v>
      </c>
      <c r="E1572" s="3"/>
      <c r="F1572" s="107"/>
      <c r="G1572" s="3"/>
      <c r="I1572" s="108"/>
    </row>
    <row r="1573" spans="1:9">
      <c r="A1573" s="4">
        <v>40680.938194444447</v>
      </c>
      <c r="B1573" s="3">
        <v>233.1</v>
      </c>
      <c r="C1573" s="82">
        <f t="shared" si="48"/>
        <v>582.75</v>
      </c>
      <c r="D1573">
        <f t="shared" si="49"/>
        <v>407.92500000000001</v>
      </c>
      <c r="E1573" s="3"/>
      <c r="F1573" s="107"/>
      <c r="G1573" s="3"/>
      <c r="I1573" s="108"/>
    </row>
    <row r="1574" spans="1:9">
      <c r="A1574" s="4">
        <v>40680.95416666667</v>
      </c>
      <c r="B1574" s="3">
        <v>233.1</v>
      </c>
      <c r="C1574" s="82">
        <f t="shared" si="48"/>
        <v>582.75</v>
      </c>
      <c r="D1574">
        <f t="shared" si="49"/>
        <v>407.92500000000001</v>
      </c>
      <c r="E1574" s="3"/>
      <c r="F1574" s="107"/>
      <c r="G1574" s="3"/>
      <c r="I1574" s="108"/>
    </row>
    <row r="1575" spans="1:9">
      <c r="A1575" s="4">
        <v>40680.969444444447</v>
      </c>
      <c r="B1575" s="3">
        <v>233.1</v>
      </c>
      <c r="C1575" s="82">
        <f t="shared" si="48"/>
        <v>582.75</v>
      </c>
      <c r="D1575">
        <f t="shared" si="49"/>
        <v>407.92500000000001</v>
      </c>
      <c r="E1575" s="3"/>
      <c r="F1575" s="107"/>
      <c r="G1575" s="3"/>
      <c r="I1575" s="108"/>
    </row>
    <row r="1576" spans="1:9">
      <c r="A1576" s="4">
        <v>40680.970138888886</v>
      </c>
      <c r="B1576" s="3">
        <v>233.1</v>
      </c>
      <c r="C1576" s="82">
        <f t="shared" si="48"/>
        <v>582.75</v>
      </c>
      <c r="D1576">
        <f t="shared" si="49"/>
        <v>407.92500000000001</v>
      </c>
      <c r="E1576" s="3"/>
      <c r="F1576" s="107"/>
      <c r="G1576" s="3"/>
      <c r="I1576" s="108"/>
    </row>
    <row r="1577" spans="1:9">
      <c r="A1577" s="4">
        <v>40680.98333333333</v>
      </c>
      <c r="B1577" s="3">
        <v>233.1</v>
      </c>
      <c r="C1577" s="82">
        <f t="shared" si="48"/>
        <v>582.75</v>
      </c>
      <c r="D1577">
        <f t="shared" si="49"/>
        <v>407.92500000000001</v>
      </c>
      <c r="E1577" s="3"/>
      <c r="F1577" s="107"/>
      <c r="G1577" s="3"/>
      <c r="I1577" s="108"/>
    </row>
    <row r="1578" spans="1:9">
      <c r="A1578" s="4">
        <v>40681</v>
      </c>
      <c r="B1578" s="3">
        <v>233.1</v>
      </c>
      <c r="C1578" s="82">
        <f t="shared" si="48"/>
        <v>582.75</v>
      </c>
      <c r="D1578">
        <f t="shared" si="49"/>
        <v>407.92500000000001</v>
      </c>
      <c r="E1578" s="3"/>
      <c r="F1578" s="107"/>
      <c r="G1578" s="3"/>
      <c r="I1578" s="108"/>
    </row>
    <row r="1579" spans="1:9">
      <c r="A1579" s="4">
        <v>40681.001388888886</v>
      </c>
      <c r="B1579" s="3">
        <v>236.1</v>
      </c>
      <c r="C1579" s="82">
        <f t="shared" si="48"/>
        <v>590.25</v>
      </c>
      <c r="D1579">
        <f t="shared" si="49"/>
        <v>413.17500000000001</v>
      </c>
      <c r="E1579" s="3"/>
      <c r="F1579" s="107"/>
      <c r="G1579" s="3"/>
      <c r="I1579" s="108"/>
    </row>
    <row r="1580" spans="1:9">
      <c r="A1580" s="4">
        <v>40681.011111111111</v>
      </c>
      <c r="B1580" s="3">
        <v>233.1</v>
      </c>
      <c r="C1580" s="82">
        <f t="shared" si="48"/>
        <v>582.75</v>
      </c>
      <c r="D1580">
        <f t="shared" si="49"/>
        <v>407.92500000000001</v>
      </c>
      <c r="E1580" s="3"/>
      <c r="F1580" s="107"/>
      <c r="G1580" s="3"/>
      <c r="I1580" s="108"/>
    </row>
    <row r="1581" spans="1:9">
      <c r="A1581" s="4">
        <v>40681.027083333334</v>
      </c>
      <c r="B1581" s="3">
        <v>236.1</v>
      </c>
      <c r="C1581" s="82">
        <f t="shared" si="48"/>
        <v>590.25</v>
      </c>
      <c r="D1581">
        <f t="shared" si="49"/>
        <v>413.17500000000001</v>
      </c>
      <c r="E1581" s="3"/>
      <c r="F1581" s="107"/>
      <c r="G1581" s="3"/>
      <c r="I1581" s="108"/>
    </row>
    <row r="1582" spans="1:9">
      <c r="A1582" s="4">
        <v>40681.043749999997</v>
      </c>
      <c r="B1582" s="3">
        <v>236.1</v>
      </c>
      <c r="C1582" s="82">
        <f t="shared" si="48"/>
        <v>590.25</v>
      </c>
      <c r="D1582">
        <f t="shared" si="49"/>
        <v>413.17500000000001</v>
      </c>
      <c r="E1582" s="3"/>
      <c r="F1582" s="107"/>
      <c r="G1582" s="3"/>
      <c r="I1582" s="108"/>
    </row>
    <row r="1583" spans="1:9">
      <c r="A1583" s="4">
        <v>40681.058333333334</v>
      </c>
      <c r="B1583" s="3">
        <v>233.1</v>
      </c>
      <c r="C1583" s="82">
        <f t="shared" si="48"/>
        <v>582.75</v>
      </c>
      <c r="D1583">
        <f t="shared" si="49"/>
        <v>407.92500000000001</v>
      </c>
      <c r="E1583" s="3"/>
      <c r="F1583" s="107"/>
      <c r="G1583" s="3"/>
      <c r="I1583" s="108"/>
    </row>
    <row r="1584" spans="1:9">
      <c r="A1584" s="4">
        <v>40681.074305555558</v>
      </c>
      <c r="B1584" s="3">
        <v>233.1</v>
      </c>
      <c r="C1584" s="82">
        <f t="shared" si="48"/>
        <v>582.75</v>
      </c>
      <c r="D1584">
        <f t="shared" si="49"/>
        <v>407.92500000000001</v>
      </c>
      <c r="E1584" s="3"/>
      <c r="F1584" s="107"/>
      <c r="G1584" s="3"/>
      <c r="I1584" s="108"/>
    </row>
    <row r="1585" spans="1:9">
      <c r="A1585" s="4">
        <v>40681.074999999997</v>
      </c>
      <c r="B1585" s="3">
        <v>233.1</v>
      </c>
      <c r="C1585" s="82">
        <f t="shared" si="48"/>
        <v>582.75</v>
      </c>
      <c r="D1585">
        <f t="shared" si="49"/>
        <v>407.92500000000001</v>
      </c>
      <c r="E1585" s="3"/>
      <c r="F1585" s="107"/>
      <c r="G1585" s="3"/>
      <c r="I1585" s="108"/>
    </row>
    <row r="1586" spans="1:9">
      <c r="A1586" s="4">
        <v>40681.088194444441</v>
      </c>
      <c r="B1586" s="3">
        <v>233.1</v>
      </c>
      <c r="C1586" s="82">
        <f t="shared" si="48"/>
        <v>582.75</v>
      </c>
      <c r="D1586">
        <f t="shared" si="49"/>
        <v>407.92500000000001</v>
      </c>
      <c r="E1586" s="3"/>
      <c r="F1586" s="107"/>
      <c r="G1586" s="3"/>
      <c r="I1586" s="108"/>
    </row>
    <row r="1587" spans="1:9">
      <c r="A1587" s="4">
        <v>40681.099305555559</v>
      </c>
      <c r="B1587" s="3">
        <v>230.1</v>
      </c>
      <c r="C1587" s="82">
        <f t="shared" si="48"/>
        <v>575.25</v>
      </c>
      <c r="D1587">
        <f t="shared" si="49"/>
        <v>402.67500000000001</v>
      </c>
      <c r="E1587" s="3"/>
      <c r="F1587" s="107"/>
      <c r="G1587" s="3"/>
      <c r="I1587" s="108"/>
    </row>
    <row r="1588" spans="1:9">
      <c r="A1588" s="4">
        <v>40681.116666666669</v>
      </c>
      <c r="B1588" s="3">
        <v>230.1</v>
      </c>
      <c r="C1588" s="82">
        <f t="shared" si="48"/>
        <v>575.25</v>
      </c>
      <c r="D1588">
        <f t="shared" si="49"/>
        <v>402.67500000000001</v>
      </c>
      <c r="E1588" s="3"/>
      <c r="F1588" s="107"/>
      <c r="G1588" s="3"/>
      <c r="I1588" s="108"/>
    </row>
    <row r="1589" spans="1:9">
      <c r="A1589" s="4">
        <v>40681.125694444447</v>
      </c>
      <c r="B1589" s="3">
        <v>227.2</v>
      </c>
      <c r="C1589" s="82">
        <f t="shared" si="48"/>
        <v>568</v>
      </c>
      <c r="D1589">
        <f t="shared" si="49"/>
        <v>397.6</v>
      </c>
      <c r="E1589" s="3"/>
      <c r="F1589" s="107"/>
      <c r="G1589" s="3"/>
      <c r="I1589" s="108"/>
    </row>
    <row r="1590" spans="1:9">
      <c r="A1590" s="4">
        <v>40681.136111111111</v>
      </c>
      <c r="B1590" s="3">
        <v>230.1</v>
      </c>
      <c r="C1590" s="82">
        <f t="shared" si="48"/>
        <v>575.25</v>
      </c>
      <c r="D1590">
        <f t="shared" si="49"/>
        <v>402.67500000000001</v>
      </c>
      <c r="E1590" s="3"/>
      <c r="F1590" s="107"/>
      <c r="G1590" s="3"/>
      <c r="I1590" s="108"/>
    </row>
    <row r="1591" spans="1:9">
      <c r="A1591" s="4">
        <v>40681.147222222222</v>
      </c>
      <c r="B1591" s="3">
        <v>227.2</v>
      </c>
      <c r="C1591" s="82">
        <f t="shared" si="48"/>
        <v>568</v>
      </c>
      <c r="D1591">
        <f t="shared" si="49"/>
        <v>397.6</v>
      </c>
      <c r="E1591" s="3"/>
      <c r="F1591" s="107"/>
      <c r="G1591" s="3"/>
      <c r="I1591" s="108"/>
    </row>
    <row r="1592" spans="1:9">
      <c r="A1592" s="4">
        <v>40681.156944444447</v>
      </c>
      <c r="B1592" s="3">
        <v>224.2</v>
      </c>
      <c r="C1592" s="82">
        <f t="shared" si="48"/>
        <v>560.5</v>
      </c>
      <c r="D1592">
        <f t="shared" si="49"/>
        <v>392.35</v>
      </c>
      <c r="E1592" s="3"/>
      <c r="F1592" s="107"/>
      <c r="G1592" s="3"/>
      <c r="I1592" s="108"/>
    </row>
    <row r="1593" spans="1:9">
      <c r="A1593" s="4">
        <v>40681.167361111111</v>
      </c>
      <c r="B1593" s="3">
        <v>224.2</v>
      </c>
      <c r="C1593" s="82">
        <f t="shared" si="48"/>
        <v>560.5</v>
      </c>
      <c r="D1593">
        <f t="shared" si="49"/>
        <v>392.35</v>
      </c>
      <c r="E1593" s="3"/>
      <c r="F1593" s="107"/>
      <c r="G1593" s="3"/>
      <c r="I1593" s="108"/>
    </row>
    <row r="1594" spans="1:9">
      <c r="A1594" s="4">
        <v>40681.17291666667</v>
      </c>
      <c r="C1594" s="82">
        <f t="shared" si="48"/>
        <v>0</v>
      </c>
      <c r="D1594">
        <f t="shared" si="49"/>
        <v>0</v>
      </c>
      <c r="E1594" s="3"/>
      <c r="F1594" s="107"/>
      <c r="G1594" s="3"/>
      <c r="I1594" s="108"/>
    </row>
    <row r="1595" spans="1:9">
      <c r="A1595" s="4">
        <v>40681.177777777775</v>
      </c>
      <c r="B1595" s="3">
        <v>221.3</v>
      </c>
      <c r="C1595" s="82">
        <f t="shared" si="48"/>
        <v>553.25</v>
      </c>
      <c r="D1595">
        <f t="shared" si="49"/>
        <v>387.27499999999998</v>
      </c>
      <c r="E1595" s="3"/>
      <c r="F1595" s="107"/>
      <c r="G1595" s="3"/>
      <c r="I1595" s="108"/>
    </row>
    <row r="1596" spans="1:9">
      <c r="A1596" s="4">
        <v>40681.188194444447</v>
      </c>
      <c r="B1596" s="3">
        <v>224.2</v>
      </c>
      <c r="C1596" s="82">
        <f t="shared" si="48"/>
        <v>560.5</v>
      </c>
      <c r="D1596">
        <f t="shared" si="49"/>
        <v>392.35</v>
      </c>
      <c r="E1596" s="3"/>
      <c r="F1596" s="107"/>
      <c r="G1596" s="3"/>
      <c r="I1596" s="108"/>
    </row>
    <row r="1597" spans="1:9">
      <c r="A1597" s="4">
        <v>40681.199999999997</v>
      </c>
      <c r="B1597" s="3">
        <v>221.3</v>
      </c>
      <c r="C1597" s="82">
        <f t="shared" si="48"/>
        <v>553.25</v>
      </c>
      <c r="D1597">
        <f t="shared" si="49"/>
        <v>387.27499999999998</v>
      </c>
      <c r="E1597" s="3"/>
      <c r="F1597" s="107"/>
      <c r="G1597" s="3"/>
      <c r="I1597" s="108"/>
    </row>
    <row r="1598" spans="1:9">
      <c r="A1598" s="4">
        <v>40681.216666666667</v>
      </c>
      <c r="B1598" s="3">
        <v>221.3</v>
      </c>
      <c r="C1598" s="82">
        <f t="shared" si="48"/>
        <v>553.25</v>
      </c>
      <c r="D1598">
        <f t="shared" si="49"/>
        <v>387.27499999999998</v>
      </c>
      <c r="E1598" s="3"/>
      <c r="F1598" s="107"/>
      <c r="G1598" s="3"/>
      <c r="I1598" s="108"/>
    </row>
    <row r="1599" spans="1:9">
      <c r="A1599" s="4">
        <v>40681.219444444447</v>
      </c>
      <c r="B1599" s="3">
        <v>218.5</v>
      </c>
      <c r="C1599" s="82">
        <f t="shared" si="48"/>
        <v>546.25</v>
      </c>
      <c r="D1599">
        <f t="shared" si="49"/>
        <v>382.375</v>
      </c>
      <c r="E1599" s="3"/>
      <c r="F1599" s="107"/>
      <c r="G1599" s="3"/>
      <c r="I1599" s="108"/>
    </row>
    <row r="1600" spans="1:9">
      <c r="A1600" s="4">
        <v>40681.230555555558</v>
      </c>
      <c r="B1600" s="3">
        <v>218.5</v>
      </c>
      <c r="C1600" s="82">
        <f t="shared" si="48"/>
        <v>546.25</v>
      </c>
      <c r="D1600">
        <f t="shared" si="49"/>
        <v>382.375</v>
      </c>
      <c r="E1600" s="3"/>
      <c r="F1600" s="107"/>
      <c r="G1600" s="3"/>
      <c r="I1600" s="108"/>
    </row>
    <row r="1601" spans="1:9">
      <c r="A1601" s="4">
        <v>40681.240277777775</v>
      </c>
      <c r="B1601" s="3">
        <v>218.5</v>
      </c>
      <c r="C1601" s="82">
        <f t="shared" si="48"/>
        <v>546.25</v>
      </c>
      <c r="D1601">
        <f t="shared" si="49"/>
        <v>382.375</v>
      </c>
      <c r="E1601" s="3"/>
      <c r="F1601" s="107"/>
      <c r="G1601" s="3"/>
      <c r="I1601" s="108"/>
    </row>
    <row r="1602" spans="1:9">
      <c r="A1602" s="4">
        <v>40681.250694444447</v>
      </c>
      <c r="B1602" s="3">
        <v>215.6</v>
      </c>
      <c r="C1602" s="82">
        <f t="shared" si="48"/>
        <v>539</v>
      </c>
      <c r="D1602">
        <f t="shared" si="49"/>
        <v>377.3</v>
      </c>
      <c r="E1602" s="3"/>
      <c r="F1602" s="107"/>
      <c r="G1602" s="3"/>
      <c r="I1602" s="108"/>
    </row>
    <row r="1603" spans="1:9">
      <c r="A1603" s="4">
        <v>40681.261111111111</v>
      </c>
      <c r="B1603" s="3">
        <v>218.5</v>
      </c>
      <c r="C1603" s="82">
        <f t="shared" si="48"/>
        <v>546.25</v>
      </c>
      <c r="D1603">
        <f t="shared" si="49"/>
        <v>382.375</v>
      </c>
      <c r="E1603" s="3"/>
      <c r="F1603" s="107"/>
      <c r="G1603" s="3"/>
      <c r="I1603" s="108"/>
    </row>
    <row r="1604" spans="1:9">
      <c r="A1604" s="4">
        <v>40681.271527777775</v>
      </c>
      <c r="B1604" s="3">
        <v>215.6</v>
      </c>
      <c r="C1604" s="82">
        <f t="shared" si="48"/>
        <v>539</v>
      </c>
      <c r="D1604">
        <f t="shared" si="49"/>
        <v>377.3</v>
      </c>
      <c r="E1604" s="3"/>
      <c r="F1604" s="107"/>
      <c r="G1604" s="3"/>
      <c r="I1604" s="108"/>
    </row>
    <row r="1605" spans="1:9">
      <c r="A1605" s="4">
        <v>40681.281944444447</v>
      </c>
      <c r="B1605" s="3">
        <v>212.8</v>
      </c>
      <c r="C1605" s="82">
        <f t="shared" ref="C1605:C1668" si="50">B1605*2.5</f>
        <v>532</v>
      </c>
      <c r="D1605">
        <f t="shared" ref="D1605:D1668" si="51">AVERAGE(B1605:C1605)</f>
        <v>372.4</v>
      </c>
      <c r="E1605" s="3"/>
      <c r="F1605" s="107"/>
      <c r="G1605" s="3"/>
      <c r="I1605" s="108"/>
    </row>
    <row r="1606" spans="1:9">
      <c r="A1606" s="4">
        <v>40681.292361111111</v>
      </c>
      <c r="B1606" s="3">
        <v>212.8</v>
      </c>
      <c r="C1606" s="82">
        <f t="shared" si="50"/>
        <v>532</v>
      </c>
      <c r="D1606">
        <f t="shared" si="51"/>
        <v>372.4</v>
      </c>
      <c r="E1606" s="3"/>
      <c r="F1606" s="107"/>
      <c r="G1606" s="3"/>
      <c r="I1606" s="108"/>
    </row>
    <row r="1607" spans="1:9">
      <c r="A1607" s="4">
        <v>40681.302777777775</v>
      </c>
      <c r="B1607" s="3">
        <v>212.8</v>
      </c>
      <c r="C1607" s="82">
        <f t="shared" si="50"/>
        <v>532</v>
      </c>
      <c r="D1607">
        <f t="shared" si="51"/>
        <v>372.4</v>
      </c>
      <c r="E1607" s="3"/>
      <c r="F1607" s="107"/>
      <c r="G1607" s="3"/>
      <c r="I1607" s="108"/>
    </row>
    <row r="1608" spans="1:9">
      <c r="A1608" s="4">
        <v>40681.313194444447</v>
      </c>
      <c r="B1608" s="3">
        <v>212.8</v>
      </c>
      <c r="C1608" s="82">
        <f t="shared" si="50"/>
        <v>532</v>
      </c>
      <c r="D1608">
        <f t="shared" si="51"/>
        <v>372.4</v>
      </c>
      <c r="E1608" s="3"/>
      <c r="F1608" s="107"/>
      <c r="G1608" s="3"/>
      <c r="I1608" s="108"/>
    </row>
    <row r="1609" spans="1:9">
      <c r="A1609" s="4">
        <v>40681.323611111111</v>
      </c>
      <c r="B1609" s="3">
        <v>210</v>
      </c>
      <c r="C1609" s="82">
        <f t="shared" si="50"/>
        <v>525</v>
      </c>
      <c r="D1609">
        <f t="shared" si="51"/>
        <v>367.5</v>
      </c>
      <c r="E1609" s="3"/>
      <c r="F1609" s="107"/>
      <c r="G1609" s="3"/>
      <c r="I1609" s="108"/>
    </row>
    <row r="1610" spans="1:9">
      <c r="A1610" s="4">
        <v>40681.334027777775</v>
      </c>
      <c r="B1610" s="3">
        <v>210</v>
      </c>
      <c r="C1610" s="82">
        <f t="shared" si="50"/>
        <v>525</v>
      </c>
      <c r="D1610">
        <f t="shared" si="51"/>
        <v>367.5</v>
      </c>
      <c r="E1610" s="3"/>
      <c r="F1610" s="107"/>
      <c r="G1610" s="3"/>
      <c r="I1610" s="108"/>
    </row>
    <row r="1611" spans="1:9">
      <c r="A1611" s="4">
        <v>40681.344444444447</v>
      </c>
      <c r="B1611" s="3">
        <v>207.5</v>
      </c>
      <c r="C1611" s="82">
        <f t="shared" si="50"/>
        <v>518.75</v>
      </c>
      <c r="D1611">
        <f t="shared" si="51"/>
        <v>363.125</v>
      </c>
      <c r="E1611" s="3"/>
      <c r="F1611" s="107"/>
      <c r="G1611" s="3"/>
      <c r="I1611" s="108"/>
    </row>
    <row r="1612" spans="1:9">
      <c r="A1612" s="4">
        <v>40681.354861111111</v>
      </c>
      <c r="B1612" s="3">
        <v>207.5</v>
      </c>
      <c r="C1612" s="82">
        <f t="shared" si="50"/>
        <v>518.75</v>
      </c>
      <c r="D1612">
        <f t="shared" si="51"/>
        <v>363.125</v>
      </c>
      <c r="E1612" s="3"/>
      <c r="F1612" s="107"/>
      <c r="G1612" s="3"/>
      <c r="I1612" s="108"/>
    </row>
    <row r="1613" spans="1:9">
      <c r="A1613" s="4">
        <v>40681.365277777775</v>
      </c>
      <c r="B1613" s="3">
        <v>207.5</v>
      </c>
      <c r="C1613" s="82">
        <f t="shared" si="50"/>
        <v>518.75</v>
      </c>
      <c r="D1613">
        <f t="shared" si="51"/>
        <v>363.125</v>
      </c>
      <c r="E1613" s="3"/>
      <c r="F1613" s="107"/>
      <c r="G1613" s="3"/>
      <c r="I1613" s="108"/>
    </row>
    <row r="1614" spans="1:9">
      <c r="A1614" s="4">
        <v>40681.375694444447</v>
      </c>
      <c r="B1614" s="3">
        <v>207.5</v>
      </c>
      <c r="C1614" s="82">
        <f t="shared" si="50"/>
        <v>518.75</v>
      </c>
      <c r="D1614">
        <f t="shared" si="51"/>
        <v>363.125</v>
      </c>
      <c r="E1614" s="3"/>
      <c r="F1614" s="107"/>
      <c r="G1614" s="3"/>
      <c r="I1614" s="108"/>
    </row>
    <row r="1615" spans="1:9">
      <c r="A1615" s="4">
        <v>40681.386111111111</v>
      </c>
      <c r="B1615" s="3">
        <v>205.1</v>
      </c>
      <c r="C1615" s="82">
        <f t="shared" si="50"/>
        <v>512.75</v>
      </c>
      <c r="D1615">
        <f t="shared" si="51"/>
        <v>358.92500000000001</v>
      </c>
      <c r="E1615" s="3"/>
      <c r="F1615" s="107"/>
      <c r="G1615" s="3"/>
      <c r="I1615" s="108"/>
    </row>
    <row r="1616" spans="1:9">
      <c r="A1616" s="4">
        <v>40681.396527777775</v>
      </c>
      <c r="B1616" s="3">
        <v>205.1</v>
      </c>
      <c r="C1616" s="82">
        <f t="shared" si="50"/>
        <v>512.75</v>
      </c>
      <c r="D1616">
        <f t="shared" si="51"/>
        <v>358.92500000000001</v>
      </c>
      <c r="E1616" s="3"/>
      <c r="F1616" s="107"/>
      <c r="G1616" s="3"/>
      <c r="I1616" s="108"/>
    </row>
    <row r="1617" spans="1:9">
      <c r="A1617" s="4">
        <v>40681.406944444447</v>
      </c>
      <c r="B1617" s="3">
        <v>205.1</v>
      </c>
      <c r="C1617" s="82">
        <f t="shared" si="50"/>
        <v>512.75</v>
      </c>
      <c r="D1617">
        <f t="shared" si="51"/>
        <v>358.92500000000001</v>
      </c>
      <c r="E1617" s="3"/>
      <c r="F1617" s="107"/>
      <c r="G1617" s="3"/>
      <c r="I1617" s="108"/>
    </row>
    <row r="1618" spans="1:9">
      <c r="A1618" s="4">
        <v>40681.418055555558</v>
      </c>
      <c r="B1618" s="3">
        <v>205.1</v>
      </c>
      <c r="C1618" s="82">
        <f t="shared" si="50"/>
        <v>512.75</v>
      </c>
      <c r="D1618">
        <f t="shared" si="51"/>
        <v>358.92500000000001</v>
      </c>
      <c r="E1618" s="3"/>
      <c r="F1618" s="107"/>
      <c r="G1618" s="3"/>
      <c r="I1618" s="108"/>
    </row>
    <row r="1619" spans="1:9">
      <c r="A1619" s="4">
        <v>40681.42083333333</v>
      </c>
      <c r="C1619" s="82">
        <f t="shared" si="50"/>
        <v>0</v>
      </c>
      <c r="D1619">
        <f t="shared" si="51"/>
        <v>0</v>
      </c>
      <c r="E1619" s="3"/>
      <c r="F1619" s="107"/>
      <c r="G1619" s="3"/>
      <c r="I1619" s="108"/>
    </row>
    <row r="1620" spans="1:9">
      <c r="A1620" s="4">
        <v>40681.427777777775</v>
      </c>
      <c r="B1620" s="3">
        <v>205.1</v>
      </c>
      <c r="C1620" s="82">
        <f t="shared" si="50"/>
        <v>512.75</v>
      </c>
      <c r="D1620">
        <f t="shared" si="51"/>
        <v>358.92500000000001</v>
      </c>
      <c r="E1620" s="3"/>
      <c r="F1620" s="107"/>
      <c r="G1620" s="3"/>
      <c r="I1620" s="108"/>
    </row>
    <row r="1621" spans="1:9">
      <c r="A1621" s="4">
        <v>40681.438194444447</v>
      </c>
      <c r="B1621" s="3">
        <v>205.1</v>
      </c>
      <c r="C1621" s="82">
        <f t="shared" si="50"/>
        <v>512.75</v>
      </c>
      <c r="D1621">
        <f t="shared" si="51"/>
        <v>358.92500000000001</v>
      </c>
      <c r="E1621" s="3"/>
      <c r="F1621" s="107"/>
      <c r="G1621" s="3"/>
      <c r="I1621" s="108"/>
    </row>
    <row r="1622" spans="1:9">
      <c r="A1622" s="4">
        <v>40681.448611111111</v>
      </c>
      <c r="B1622" s="3">
        <v>202.7</v>
      </c>
      <c r="C1622" s="82">
        <f t="shared" si="50"/>
        <v>506.75</v>
      </c>
      <c r="D1622">
        <f t="shared" si="51"/>
        <v>354.72500000000002</v>
      </c>
      <c r="E1622" s="3"/>
      <c r="F1622" s="107"/>
      <c r="G1622" s="3"/>
      <c r="I1622" s="108"/>
    </row>
    <row r="1623" spans="1:9">
      <c r="A1623" s="4">
        <v>40681.460416666669</v>
      </c>
      <c r="B1623" s="3">
        <v>202.7</v>
      </c>
      <c r="C1623" s="82">
        <f t="shared" si="50"/>
        <v>506.75</v>
      </c>
      <c r="D1623">
        <f t="shared" si="51"/>
        <v>354.72500000000002</v>
      </c>
      <c r="E1623" s="3"/>
      <c r="F1623" s="107"/>
      <c r="G1623" s="3"/>
      <c r="I1623" s="108"/>
    </row>
    <row r="1624" spans="1:9">
      <c r="A1624" s="4">
        <v>40681.469444444447</v>
      </c>
      <c r="B1624" s="3">
        <v>205.1</v>
      </c>
      <c r="C1624" s="82">
        <f t="shared" si="50"/>
        <v>512.75</v>
      </c>
      <c r="D1624">
        <f t="shared" si="51"/>
        <v>358.92500000000001</v>
      </c>
      <c r="E1624" s="3"/>
      <c r="F1624" s="107"/>
      <c r="G1624" s="3"/>
      <c r="I1624" s="108"/>
    </row>
    <row r="1625" spans="1:9">
      <c r="A1625" s="4">
        <v>40681.481249999997</v>
      </c>
      <c r="B1625" s="3">
        <v>205.1</v>
      </c>
      <c r="C1625" s="82">
        <f t="shared" si="50"/>
        <v>512.75</v>
      </c>
      <c r="D1625">
        <f t="shared" si="51"/>
        <v>358.92500000000001</v>
      </c>
      <c r="E1625" s="3"/>
      <c r="F1625" s="107"/>
      <c r="G1625" s="3"/>
      <c r="I1625" s="108"/>
    </row>
    <row r="1626" spans="1:9">
      <c r="A1626" s="4">
        <v>40681.492361111108</v>
      </c>
      <c r="B1626" s="3">
        <v>205.1</v>
      </c>
      <c r="C1626" s="82">
        <f t="shared" si="50"/>
        <v>512.75</v>
      </c>
      <c r="D1626">
        <f t="shared" si="51"/>
        <v>358.92500000000001</v>
      </c>
      <c r="E1626" s="3"/>
      <c r="F1626" s="107"/>
      <c r="G1626" s="3"/>
      <c r="I1626" s="108"/>
    </row>
    <row r="1627" spans="1:9">
      <c r="A1627" s="4">
        <v>40681.502083333333</v>
      </c>
      <c r="B1627" s="3">
        <v>205.1</v>
      </c>
      <c r="C1627" s="82">
        <f t="shared" si="50"/>
        <v>512.75</v>
      </c>
      <c r="D1627">
        <f t="shared" si="51"/>
        <v>358.92500000000001</v>
      </c>
      <c r="E1627" s="3"/>
      <c r="F1627" s="107"/>
      <c r="G1627" s="3"/>
      <c r="I1627" s="108"/>
    </row>
    <row r="1628" spans="1:9">
      <c r="A1628" s="4">
        <v>40681.511805555558</v>
      </c>
      <c r="B1628" s="3">
        <v>205.1</v>
      </c>
      <c r="C1628" s="82">
        <f t="shared" si="50"/>
        <v>512.75</v>
      </c>
      <c r="D1628">
        <f t="shared" si="51"/>
        <v>358.92500000000001</v>
      </c>
      <c r="E1628" s="3"/>
      <c r="F1628" s="107"/>
      <c r="G1628" s="3"/>
      <c r="I1628" s="108"/>
    </row>
    <row r="1629" spans="1:9">
      <c r="A1629" s="4">
        <v>40681.521527777775</v>
      </c>
      <c r="B1629" s="3">
        <v>205.1</v>
      </c>
      <c r="C1629" s="82">
        <f t="shared" si="50"/>
        <v>512.75</v>
      </c>
      <c r="D1629">
        <f t="shared" si="51"/>
        <v>358.92500000000001</v>
      </c>
      <c r="E1629" s="3"/>
      <c r="F1629" s="107"/>
      <c r="G1629" s="3"/>
      <c r="I1629" s="108"/>
    </row>
    <row r="1630" spans="1:9">
      <c r="A1630" s="4">
        <v>40681.532638888886</v>
      </c>
      <c r="B1630" s="3">
        <v>207.5</v>
      </c>
      <c r="C1630" s="82">
        <f t="shared" si="50"/>
        <v>518.75</v>
      </c>
      <c r="D1630">
        <f t="shared" si="51"/>
        <v>363.125</v>
      </c>
      <c r="E1630" s="3"/>
      <c r="F1630" s="107"/>
      <c r="G1630" s="3"/>
      <c r="I1630" s="108"/>
    </row>
    <row r="1631" spans="1:9">
      <c r="A1631" s="4">
        <v>40681.542361111111</v>
      </c>
      <c r="B1631" s="3">
        <v>205.1</v>
      </c>
      <c r="C1631" s="82">
        <f t="shared" si="50"/>
        <v>512.75</v>
      </c>
      <c r="D1631">
        <f t="shared" si="51"/>
        <v>358.92500000000001</v>
      </c>
      <c r="E1631" s="3"/>
      <c r="F1631" s="107"/>
      <c r="G1631" s="3"/>
      <c r="I1631" s="108"/>
    </row>
    <row r="1632" spans="1:9">
      <c r="A1632" s="4">
        <v>40681.556250000001</v>
      </c>
      <c r="B1632" s="3">
        <v>207.5</v>
      </c>
      <c r="C1632" s="82">
        <f t="shared" si="50"/>
        <v>518.75</v>
      </c>
      <c r="D1632">
        <f t="shared" si="51"/>
        <v>363.125</v>
      </c>
      <c r="E1632" s="3"/>
      <c r="F1632" s="107"/>
      <c r="G1632" s="3"/>
      <c r="I1632" s="108"/>
    </row>
    <row r="1633" spans="1:9">
      <c r="A1633" s="4">
        <v>40681.566666666666</v>
      </c>
      <c r="B1633" s="3">
        <v>207.5</v>
      </c>
      <c r="C1633" s="82">
        <f t="shared" si="50"/>
        <v>518.75</v>
      </c>
      <c r="D1633">
        <f t="shared" si="51"/>
        <v>363.125</v>
      </c>
      <c r="E1633" s="3"/>
      <c r="F1633" s="107"/>
      <c r="G1633" s="3"/>
      <c r="I1633" s="108"/>
    </row>
    <row r="1634" spans="1:9">
      <c r="A1634" s="4">
        <v>40681.574999999997</v>
      </c>
      <c r="B1634" s="3">
        <v>207.5</v>
      </c>
      <c r="C1634" s="82">
        <f t="shared" si="50"/>
        <v>518.75</v>
      </c>
      <c r="D1634">
        <f t="shared" si="51"/>
        <v>363.125</v>
      </c>
      <c r="E1634" s="3"/>
      <c r="F1634" s="107"/>
      <c r="G1634" s="3"/>
      <c r="I1634" s="108"/>
    </row>
    <row r="1635" spans="1:9">
      <c r="A1635" s="4">
        <v>40681.584027777775</v>
      </c>
      <c r="B1635" s="3">
        <v>210</v>
      </c>
      <c r="C1635" s="82">
        <f t="shared" si="50"/>
        <v>525</v>
      </c>
      <c r="D1635">
        <f t="shared" si="51"/>
        <v>367.5</v>
      </c>
      <c r="E1635" s="3"/>
      <c r="F1635" s="107"/>
      <c r="G1635" s="3"/>
      <c r="I1635" s="108"/>
    </row>
    <row r="1636" spans="1:9">
      <c r="A1636" s="4">
        <v>40681.594444444447</v>
      </c>
      <c r="B1636" s="3">
        <v>210</v>
      </c>
      <c r="C1636" s="82">
        <f t="shared" si="50"/>
        <v>525</v>
      </c>
      <c r="D1636">
        <f t="shared" si="51"/>
        <v>367.5</v>
      </c>
      <c r="E1636" s="3"/>
      <c r="F1636" s="107"/>
      <c r="G1636" s="3"/>
      <c r="I1636" s="108"/>
    </row>
    <row r="1637" spans="1:9">
      <c r="A1637" s="4">
        <v>40681.604861111111</v>
      </c>
      <c r="B1637" s="3">
        <v>210</v>
      </c>
      <c r="C1637" s="82">
        <f t="shared" si="50"/>
        <v>525</v>
      </c>
      <c r="D1637">
        <f t="shared" si="51"/>
        <v>367.5</v>
      </c>
      <c r="E1637" s="3"/>
      <c r="F1637" s="107"/>
      <c r="G1637" s="3"/>
      <c r="I1637" s="108"/>
    </row>
    <row r="1638" spans="1:9">
      <c r="A1638" s="4">
        <v>40681.617361111108</v>
      </c>
      <c r="B1638" s="3">
        <v>212.8</v>
      </c>
      <c r="C1638" s="82">
        <f t="shared" si="50"/>
        <v>532</v>
      </c>
      <c r="D1638">
        <f t="shared" si="51"/>
        <v>372.4</v>
      </c>
      <c r="E1638" s="3"/>
      <c r="F1638" s="107"/>
      <c r="G1638" s="3"/>
      <c r="I1638" s="108"/>
    </row>
    <row r="1639" spans="1:9">
      <c r="A1639" s="4">
        <v>40681.629861111112</v>
      </c>
      <c r="B1639" s="3">
        <v>215.6</v>
      </c>
      <c r="C1639" s="82">
        <f t="shared" si="50"/>
        <v>539</v>
      </c>
      <c r="D1639">
        <f t="shared" si="51"/>
        <v>377.3</v>
      </c>
      <c r="E1639" s="3"/>
      <c r="F1639" s="107"/>
      <c r="G1639" s="3"/>
      <c r="I1639" s="108"/>
    </row>
    <row r="1640" spans="1:9">
      <c r="A1640" s="4">
        <v>40681.63958333333</v>
      </c>
      <c r="B1640" s="3">
        <v>215.6</v>
      </c>
      <c r="C1640" s="82">
        <f t="shared" si="50"/>
        <v>539</v>
      </c>
      <c r="D1640">
        <f t="shared" si="51"/>
        <v>377.3</v>
      </c>
      <c r="E1640" s="3"/>
      <c r="F1640" s="107"/>
      <c r="G1640" s="3"/>
      <c r="I1640" s="108"/>
    </row>
    <row r="1641" spans="1:9">
      <c r="A1641" s="4">
        <v>40681.650694444441</v>
      </c>
      <c r="B1641" s="3">
        <v>215.6</v>
      </c>
      <c r="C1641" s="82">
        <f t="shared" si="50"/>
        <v>539</v>
      </c>
      <c r="D1641">
        <f t="shared" si="51"/>
        <v>377.3</v>
      </c>
      <c r="E1641" s="3"/>
      <c r="F1641" s="107"/>
      <c r="G1641" s="3"/>
      <c r="I1641" s="108"/>
    </row>
    <row r="1642" spans="1:9">
      <c r="A1642" s="4">
        <v>40681.657638888886</v>
      </c>
      <c r="B1642" s="3">
        <v>218.5</v>
      </c>
      <c r="C1642" s="82">
        <f t="shared" si="50"/>
        <v>546.25</v>
      </c>
      <c r="D1642">
        <f t="shared" si="51"/>
        <v>382.375</v>
      </c>
      <c r="E1642" s="3"/>
      <c r="F1642" s="107"/>
      <c r="G1642" s="3"/>
      <c r="I1642" s="108"/>
    </row>
    <row r="1643" spans="1:9">
      <c r="A1643" s="4">
        <v>40681.667361111111</v>
      </c>
      <c r="B1643" s="3">
        <v>221.3</v>
      </c>
      <c r="C1643" s="82">
        <f t="shared" si="50"/>
        <v>553.25</v>
      </c>
      <c r="D1643">
        <f t="shared" si="51"/>
        <v>387.27499999999998</v>
      </c>
      <c r="E1643" s="3"/>
      <c r="F1643" s="107"/>
      <c r="G1643" s="3"/>
      <c r="I1643" s="108"/>
    </row>
    <row r="1644" spans="1:9">
      <c r="A1644" s="4">
        <v>40681.677777777775</v>
      </c>
      <c r="C1644" s="82">
        <f t="shared" si="50"/>
        <v>0</v>
      </c>
      <c r="D1644">
        <f t="shared" si="51"/>
        <v>0</v>
      </c>
      <c r="E1644" s="3"/>
      <c r="F1644" s="107"/>
      <c r="G1644" s="3"/>
      <c r="I1644" s="108"/>
    </row>
    <row r="1645" spans="1:9">
      <c r="A1645" s="4">
        <v>40681.678472222222</v>
      </c>
      <c r="B1645" s="3">
        <v>221.3</v>
      </c>
      <c r="C1645" s="82">
        <f t="shared" si="50"/>
        <v>553.25</v>
      </c>
      <c r="D1645">
        <f t="shared" si="51"/>
        <v>387.27499999999998</v>
      </c>
      <c r="E1645" s="3"/>
      <c r="F1645" s="107"/>
      <c r="G1645" s="3"/>
      <c r="I1645" s="108"/>
    </row>
    <row r="1646" spans="1:9">
      <c r="A1646" s="4">
        <v>40681.691666666666</v>
      </c>
      <c r="B1646" s="3">
        <v>218.5</v>
      </c>
      <c r="C1646" s="82">
        <f t="shared" si="50"/>
        <v>546.25</v>
      </c>
      <c r="D1646">
        <f t="shared" si="51"/>
        <v>382.375</v>
      </c>
      <c r="E1646" s="3"/>
      <c r="F1646" s="107"/>
      <c r="G1646" s="3"/>
      <c r="I1646" s="108"/>
    </row>
    <row r="1647" spans="1:9">
      <c r="A1647" s="4">
        <v>40681.706944444442</v>
      </c>
      <c r="B1647" s="3">
        <v>221.3</v>
      </c>
      <c r="C1647" s="82">
        <f t="shared" si="50"/>
        <v>553.25</v>
      </c>
      <c r="D1647">
        <f t="shared" si="51"/>
        <v>387.27499999999998</v>
      </c>
      <c r="E1647" s="3"/>
      <c r="F1647" s="107"/>
      <c r="G1647" s="3"/>
      <c r="I1647" s="108"/>
    </row>
    <row r="1648" spans="1:9">
      <c r="A1648" s="4">
        <v>40681.709027777775</v>
      </c>
      <c r="B1648" s="3">
        <v>221.3</v>
      </c>
      <c r="C1648" s="82">
        <f t="shared" si="50"/>
        <v>553.25</v>
      </c>
      <c r="D1648">
        <f t="shared" si="51"/>
        <v>387.27499999999998</v>
      </c>
      <c r="E1648" s="3"/>
      <c r="F1648" s="107"/>
      <c r="G1648" s="3"/>
      <c r="I1648" s="108"/>
    </row>
    <row r="1649" spans="1:9">
      <c r="A1649" s="4">
        <v>40681.724999999999</v>
      </c>
      <c r="B1649" s="3">
        <v>224.2</v>
      </c>
      <c r="C1649" s="82">
        <f t="shared" si="50"/>
        <v>560.5</v>
      </c>
      <c r="D1649">
        <f t="shared" si="51"/>
        <v>392.35</v>
      </c>
      <c r="E1649" s="3"/>
      <c r="F1649" s="107"/>
      <c r="G1649" s="3"/>
      <c r="I1649" s="108"/>
    </row>
    <row r="1650" spans="1:9">
      <c r="A1650" s="4">
        <v>40681.810416666667</v>
      </c>
      <c r="B1650" s="3">
        <v>224.2</v>
      </c>
      <c r="C1650" s="82">
        <f t="shared" si="50"/>
        <v>560.5</v>
      </c>
      <c r="D1650">
        <f t="shared" si="51"/>
        <v>392.35</v>
      </c>
      <c r="E1650" s="3"/>
      <c r="F1650" s="107"/>
      <c r="G1650" s="3"/>
      <c r="I1650" s="108"/>
    </row>
    <row r="1651" spans="1:9">
      <c r="A1651" s="4">
        <v>40681.811805555553</v>
      </c>
      <c r="B1651" s="3">
        <v>224.2</v>
      </c>
      <c r="C1651" s="82">
        <f t="shared" si="50"/>
        <v>560.5</v>
      </c>
      <c r="D1651">
        <f t="shared" si="51"/>
        <v>392.35</v>
      </c>
      <c r="E1651" s="3"/>
      <c r="F1651" s="107"/>
      <c r="G1651" s="3"/>
      <c r="I1651" s="108"/>
    </row>
    <row r="1652" spans="1:9">
      <c r="A1652" s="4">
        <v>40681.8125</v>
      </c>
      <c r="B1652" s="3">
        <v>227.2</v>
      </c>
      <c r="C1652" s="82">
        <f t="shared" si="50"/>
        <v>568</v>
      </c>
      <c r="D1652">
        <f t="shared" si="51"/>
        <v>397.6</v>
      </c>
      <c r="E1652" s="3"/>
      <c r="F1652" s="107"/>
      <c r="G1652" s="3"/>
      <c r="I1652" s="108"/>
    </row>
    <row r="1653" spans="1:9">
      <c r="A1653" s="4">
        <v>40681.813194444447</v>
      </c>
      <c r="B1653" s="3">
        <v>227.2</v>
      </c>
      <c r="C1653" s="82">
        <f t="shared" si="50"/>
        <v>568</v>
      </c>
      <c r="D1653">
        <f t="shared" si="51"/>
        <v>397.6</v>
      </c>
      <c r="E1653" s="3"/>
      <c r="F1653" s="107"/>
      <c r="G1653" s="3"/>
      <c r="I1653" s="108"/>
    </row>
    <row r="1654" spans="1:9">
      <c r="A1654" s="4">
        <v>40681.813888888886</v>
      </c>
      <c r="B1654" s="3">
        <v>227.2</v>
      </c>
      <c r="C1654" s="82">
        <f t="shared" si="50"/>
        <v>568</v>
      </c>
      <c r="D1654">
        <f t="shared" si="51"/>
        <v>397.6</v>
      </c>
      <c r="E1654" s="3"/>
      <c r="F1654" s="107"/>
      <c r="G1654" s="3"/>
      <c r="I1654" s="108"/>
    </row>
    <row r="1655" spans="1:9">
      <c r="A1655" s="4">
        <v>40681.814583333333</v>
      </c>
      <c r="B1655" s="3">
        <v>227.2</v>
      </c>
      <c r="C1655" s="82">
        <f t="shared" si="50"/>
        <v>568</v>
      </c>
      <c r="D1655">
        <f t="shared" si="51"/>
        <v>397.6</v>
      </c>
      <c r="E1655" s="3"/>
      <c r="F1655" s="107"/>
      <c r="G1655" s="3"/>
      <c r="I1655" s="108"/>
    </row>
    <row r="1656" spans="1:9">
      <c r="A1656" s="4">
        <v>40681.815972222219</v>
      </c>
      <c r="B1656" s="3">
        <v>227.2</v>
      </c>
      <c r="C1656" s="82">
        <f t="shared" si="50"/>
        <v>568</v>
      </c>
      <c r="D1656">
        <f t="shared" si="51"/>
        <v>397.6</v>
      </c>
      <c r="E1656" s="3"/>
      <c r="F1656" s="107"/>
      <c r="G1656" s="3"/>
      <c r="I1656" s="108"/>
    </row>
    <row r="1657" spans="1:9">
      <c r="A1657" s="4">
        <v>40681.82708333333</v>
      </c>
      <c r="B1657" s="3">
        <v>227.2</v>
      </c>
      <c r="C1657" s="82">
        <f t="shared" si="50"/>
        <v>568</v>
      </c>
      <c r="D1657">
        <f t="shared" si="51"/>
        <v>397.6</v>
      </c>
      <c r="E1657" s="3"/>
      <c r="F1657" s="107"/>
      <c r="G1657" s="3"/>
      <c r="I1657" s="108"/>
    </row>
    <row r="1658" spans="1:9">
      <c r="A1658" s="4">
        <v>40681.840277777781</v>
      </c>
      <c r="B1658" s="3">
        <v>227.2</v>
      </c>
      <c r="C1658" s="82">
        <f t="shared" si="50"/>
        <v>568</v>
      </c>
      <c r="D1658">
        <f t="shared" si="51"/>
        <v>397.6</v>
      </c>
      <c r="E1658" s="3"/>
      <c r="F1658" s="107"/>
      <c r="G1658" s="3"/>
      <c r="I1658" s="108"/>
    </row>
    <row r="1659" spans="1:9">
      <c r="A1659" s="4">
        <v>40681.844444444447</v>
      </c>
      <c r="B1659" s="3">
        <v>227.2</v>
      </c>
      <c r="C1659" s="82">
        <f t="shared" si="50"/>
        <v>568</v>
      </c>
      <c r="D1659">
        <f t="shared" si="51"/>
        <v>397.6</v>
      </c>
      <c r="E1659" s="3"/>
      <c r="F1659" s="107"/>
      <c r="G1659" s="3"/>
      <c r="I1659" s="108"/>
    </row>
    <row r="1660" spans="1:9">
      <c r="A1660" s="4">
        <v>40681.854861111111</v>
      </c>
      <c r="B1660" s="3">
        <v>227.2</v>
      </c>
      <c r="C1660" s="82">
        <f t="shared" si="50"/>
        <v>568</v>
      </c>
      <c r="D1660">
        <f t="shared" si="51"/>
        <v>397.6</v>
      </c>
      <c r="E1660" s="3"/>
      <c r="F1660" s="107"/>
      <c r="G1660" s="3"/>
      <c r="I1660" s="108"/>
    </row>
    <row r="1661" spans="1:9">
      <c r="A1661" s="4">
        <v>40681.873611111114</v>
      </c>
      <c r="B1661" s="3">
        <v>227.2</v>
      </c>
      <c r="C1661" s="82">
        <f t="shared" si="50"/>
        <v>568</v>
      </c>
      <c r="D1661">
        <f t="shared" si="51"/>
        <v>397.6</v>
      </c>
      <c r="E1661" s="3"/>
      <c r="F1661" s="107"/>
      <c r="G1661" s="3"/>
      <c r="I1661" s="108"/>
    </row>
    <row r="1662" spans="1:9">
      <c r="A1662" s="4">
        <v>40681.884027777778</v>
      </c>
      <c r="B1662" s="3">
        <v>227.2</v>
      </c>
      <c r="C1662" s="82">
        <f t="shared" si="50"/>
        <v>568</v>
      </c>
      <c r="D1662">
        <f t="shared" si="51"/>
        <v>397.6</v>
      </c>
      <c r="E1662" s="3"/>
      <c r="F1662" s="107"/>
      <c r="G1662" s="3"/>
      <c r="I1662" s="108"/>
    </row>
    <row r="1663" spans="1:9">
      <c r="A1663" s="4">
        <v>40681.888194444444</v>
      </c>
      <c r="B1663" s="3">
        <v>227.2</v>
      </c>
      <c r="C1663" s="82">
        <f t="shared" si="50"/>
        <v>568</v>
      </c>
      <c r="D1663">
        <f t="shared" si="51"/>
        <v>397.6</v>
      </c>
      <c r="E1663" s="3"/>
      <c r="F1663" s="107"/>
      <c r="G1663" s="3"/>
      <c r="I1663" s="108"/>
    </row>
    <row r="1664" spans="1:9">
      <c r="A1664" s="4">
        <v>40681.90347222222</v>
      </c>
      <c r="B1664" s="3">
        <v>227.2</v>
      </c>
      <c r="C1664" s="82">
        <f t="shared" si="50"/>
        <v>568</v>
      </c>
      <c r="D1664">
        <f t="shared" si="51"/>
        <v>397.6</v>
      </c>
      <c r="E1664" s="3"/>
      <c r="F1664" s="107"/>
      <c r="G1664" s="3"/>
      <c r="I1664" s="108"/>
    </row>
    <row r="1665" spans="1:9">
      <c r="A1665" s="4">
        <v>40681.915277777778</v>
      </c>
      <c r="B1665" s="3">
        <v>227.2</v>
      </c>
      <c r="C1665" s="82">
        <f t="shared" si="50"/>
        <v>568</v>
      </c>
      <c r="D1665">
        <f t="shared" si="51"/>
        <v>397.6</v>
      </c>
      <c r="E1665" s="3"/>
      <c r="F1665" s="107"/>
      <c r="G1665" s="3"/>
      <c r="I1665" s="108"/>
    </row>
    <row r="1666" spans="1:9">
      <c r="A1666" s="4">
        <v>40681.920138888891</v>
      </c>
      <c r="B1666" s="3">
        <v>227.2</v>
      </c>
      <c r="C1666" s="82">
        <f t="shared" si="50"/>
        <v>568</v>
      </c>
      <c r="D1666">
        <f t="shared" si="51"/>
        <v>397.6</v>
      </c>
      <c r="E1666" s="3"/>
      <c r="F1666" s="107"/>
      <c r="G1666" s="3"/>
      <c r="I1666" s="108"/>
    </row>
    <row r="1667" spans="1:9">
      <c r="A1667" s="4">
        <v>40681.929861111108</v>
      </c>
      <c r="C1667" s="82">
        <f t="shared" si="50"/>
        <v>0</v>
      </c>
      <c r="D1667">
        <f t="shared" si="51"/>
        <v>0</v>
      </c>
      <c r="E1667" s="3"/>
      <c r="F1667" s="107"/>
      <c r="G1667" s="3"/>
      <c r="I1667" s="108"/>
    </row>
    <row r="1668" spans="1:9">
      <c r="A1668" s="4">
        <v>40681.930555555555</v>
      </c>
      <c r="B1668" s="3">
        <v>227.2</v>
      </c>
      <c r="C1668" s="82">
        <f t="shared" si="50"/>
        <v>568</v>
      </c>
      <c r="D1668">
        <f t="shared" si="51"/>
        <v>397.6</v>
      </c>
      <c r="E1668" s="3"/>
      <c r="F1668" s="107"/>
      <c r="G1668" s="3"/>
      <c r="I1668" s="108"/>
    </row>
    <row r="1669" spans="1:9">
      <c r="A1669" s="4">
        <v>40681.944444444445</v>
      </c>
      <c r="B1669" s="3">
        <v>224.2</v>
      </c>
      <c r="C1669" s="82">
        <f t="shared" ref="C1669:C1732" si="52">B1669*2.5</f>
        <v>560.5</v>
      </c>
      <c r="D1669">
        <f t="shared" ref="D1669:D1732" si="53">AVERAGE(B1669:C1669)</f>
        <v>392.35</v>
      </c>
      <c r="E1669" s="3"/>
      <c r="F1669" s="107"/>
      <c r="G1669" s="3"/>
      <c r="I1669" s="108"/>
    </row>
    <row r="1670" spans="1:9">
      <c r="A1670" s="4">
        <v>40681.949305555558</v>
      </c>
      <c r="B1670" s="3">
        <v>224.2</v>
      </c>
      <c r="C1670" s="82">
        <f t="shared" si="52"/>
        <v>560.5</v>
      </c>
      <c r="D1670">
        <f t="shared" si="53"/>
        <v>392.35</v>
      </c>
      <c r="E1670" s="3"/>
      <c r="F1670" s="107"/>
      <c r="G1670" s="3"/>
      <c r="I1670" s="108"/>
    </row>
    <row r="1671" spans="1:9">
      <c r="A1671" s="4">
        <v>40681.961805555555</v>
      </c>
      <c r="B1671" s="3">
        <v>224.2</v>
      </c>
      <c r="C1671" s="82">
        <f t="shared" si="52"/>
        <v>560.5</v>
      </c>
      <c r="D1671">
        <f t="shared" si="53"/>
        <v>392.35</v>
      </c>
      <c r="E1671" s="3"/>
      <c r="F1671" s="107"/>
      <c r="G1671" s="3"/>
      <c r="I1671" s="108"/>
    </row>
    <row r="1672" spans="1:9">
      <c r="A1672" s="4">
        <v>40681.977777777778</v>
      </c>
      <c r="B1672" s="3">
        <v>224.2</v>
      </c>
      <c r="C1672" s="82">
        <f t="shared" si="52"/>
        <v>560.5</v>
      </c>
      <c r="D1672">
        <f t="shared" si="53"/>
        <v>392.35</v>
      </c>
      <c r="E1672" s="3"/>
      <c r="F1672" s="107"/>
      <c r="G1672" s="3"/>
      <c r="I1672" s="108"/>
    </row>
    <row r="1673" spans="1:9">
      <c r="A1673" s="4">
        <v>40681.990277777775</v>
      </c>
      <c r="B1673" s="3">
        <v>224.2</v>
      </c>
      <c r="C1673" s="82">
        <f t="shared" si="52"/>
        <v>560.5</v>
      </c>
      <c r="D1673">
        <f t="shared" si="53"/>
        <v>392.35</v>
      </c>
      <c r="E1673" s="3"/>
      <c r="F1673" s="107"/>
      <c r="G1673" s="3"/>
      <c r="I1673" s="108"/>
    </row>
    <row r="1674" spans="1:9">
      <c r="A1674" s="4">
        <v>40681.990972222222</v>
      </c>
      <c r="B1674" s="3">
        <v>224.2</v>
      </c>
      <c r="C1674" s="82">
        <f t="shared" si="52"/>
        <v>560.5</v>
      </c>
      <c r="D1674">
        <f t="shared" si="53"/>
        <v>392.35</v>
      </c>
      <c r="E1674" s="3"/>
      <c r="F1674" s="107"/>
      <c r="G1674" s="3"/>
      <c r="I1674" s="108"/>
    </row>
    <row r="1675" spans="1:9">
      <c r="A1675" s="4">
        <v>40682.004166666666</v>
      </c>
      <c r="B1675" s="3">
        <v>224.2</v>
      </c>
      <c r="C1675" s="82">
        <f t="shared" si="52"/>
        <v>560.5</v>
      </c>
      <c r="D1675">
        <f t="shared" si="53"/>
        <v>392.35</v>
      </c>
      <c r="E1675" s="3"/>
      <c r="F1675" s="107"/>
      <c r="G1675" s="3"/>
      <c r="I1675" s="108"/>
    </row>
    <row r="1676" spans="1:9">
      <c r="A1676" s="4">
        <v>40682.022916666669</v>
      </c>
      <c r="B1676" s="3">
        <v>224.2</v>
      </c>
      <c r="C1676" s="82">
        <f t="shared" si="52"/>
        <v>560.5</v>
      </c>
      <c r="D1676">
        <f t="shared" si="53"/>
        <v>392.35</v>
      </c>
      <c r="E1676" s="3"/>
      <c r="F1676" s="107"/>
      <c r="G1676" s="3"/>
      <c r="I1676" s="108"/>
    </row>
    <row r="1677" spans="1:9">
      <c r="A1677" s="4">
        <v>40682.036111111112</v>
      </c>
      <c r="B1677" s="3">
        <v>221.3</v>
      </c>
      <c r="C1677" s="82">
        <f t="shared" si="52"/>
        <v>553.25</v>
      </c>
      <c r="D1677">
        <f t="shared" si="53"/>
        <v>387.27499999999998</v>
      </c>
      <c r="E1677" s="3"/>
      <c r="F1677" s="107"/>
      <c r="G1677" s="3"/>
      <c r="I1677" s="108"/>
    </row>
    <row r="1678" spans="1:9">
      <c r="A1678" s="4">
        <v>40682.052777777775</v>
      </c>
      <c r="B1678" s="3">
        <v>221.3</v>
      </c>
      <c r="C1678" s="82">
        <f t="shared" si="52"/>
        <v>553.25</v>
      </c>
      <c r="D1678">
        <f t="shared" si="53"/>
        <v>387.27499999999998</v>
      </c>
      <c r="E1678" s="3"/>
      <c r="F1678" s="107"/>
      <c r="G1678" s="3"/>
      <c r="I1678" s="108"/>
    </row>
    <row r="1679" spans="1:9">
      <c r="A1679" s="4">
        <v>40682.053472222222</v>
      </c>
      <c r="B1679" s="3">
        <v>221.3</v>
      </c>
      <c r="C1679" s="82">
        <f t="shared" si="52"/>
        <v>553.25</v>
      </c>
      <c r="D1679">
        <f t="shared" si="53"/>
        <v>387.27499999999998</v>
      </c>
      <c r="E1679" s="3"/>
      <c r="F1679" s="107"/>
      <c r="G1679" s="3"/>
      <c r="I1679" s="108"/>
    </row>
    <row r="1680" spans="1:9">
      <c r="A1680" s="4">
        <v>40682.065972222219</v>
      </c>
      <c r="B1680" s="3">
        <v>221.3</v>
      </c>
      <c r="C1680" s="82">
        <f t="shared" si="52"/>
        <v>553.25</v>
      </c>
      <c r="D1680">
        <f t="shared" si="53"/>
        <v>387.27499999999998</v>
      </c>
      <c r="E1680" s="3"/>
      <c r="F1680" s="107"/>
      <c r="G1680" s="3"/>
      <c r="I1680" s="108"/>
    </row>
    <row r="1681" spans="1:9">
      <c r="A1681" s="4">
        <v>40682.07916666667</v>
      </c>
      <c r="B1681" s="3">
        <v>221.3</v>
      </c>
      <c r="C1681" s="82">
        <f t="shared" si="52"/>
        <v>553.25</v>
      </c>
      <c r="D1681">
        <f t="shared" si="53"/>
        <v>387.27499999999998</v>
      </c>
      <c r="E1681" s="3"/>
      <c r="F1681" s="107"/>
      <c r="G1681" s="3"/>
      <c r="I1681" s="108"/>
    </row>
    <row r="1682" spans="1:9">
      <c r="A1682" s="4">
        <v>40682.091666666667</v>
      </c>
      <c r="B1682" s="3">
        <v>221.3</v>
      </c>
      <c r="C1682" s="82">
        <f t="shared" si="52"/>
        <v>553.25</v>
      </c>
      <c r="D1682">
        <f t="shared" si="53"/>
        <v>387.27499999999998</v>
      </c>
      <c r="E1682" s="3"/>
      <c r="F1682" s="107"/>
      <c r="G1682" s="3"/>
      <c r="I1682" s="108"/>
    </row>
    <row r="1683" spans="1:9">
      <c r="A1683" s="4">
        <v>40682.094444444447</v>
      </c>
      <c r="B1683" s="3">
        <v>218.5</v>
      </c>
      <c r="C1683" s="82">
        <f t="shared" si="52"/>
        <v>546.25</v>
      </c>
      <c r="D1683">
        <f t="shared" si="53"/>
        <v>382.375</v>
      </c>
      <c r="E1683" s="3"/>
      <c r="F1683" s="107"/>
      <c r="G1683" s="3"/>
      <c r="I1683" s="108"/>
    </row>
    <row r="1684" spans="1:9">
      <c r="A1684" s="4">
        <v>40682.105555555558</v>
      </c>
      <c r="B1684" s="3">
        <v>218.5</v>
      </c>
      <c r="C1684" s="82">
        <f t="shared" si="52"/>
        <v>546.25</v>
      </c>
      <c r="D1684">
        <f t="shared" si="53"/>
        <v>382.375</v>
      </c>
      <c r="E1684" s="3"/>
      <c r="F1684" s="107"/>
      <c r="G1684" s="3"/>
      <c r="I1684" s="108"/>
    </row>
    <row r="1685" spans="1:9">
      <c r="A1685" s="4">
        <v>40682.116666666669</v>
      </c>
      <c r="B1685" s="3">
        <v>218.5</v>
      </c>
      <c r="C1685" s="82">
        <f t="shared" si="52"/>
        <v>546.25</v>
      </c>
      <c r="D1685">
        <f t="shared" si="53"/>
        <v>382.375</v>
      </c>
      <c r="E1685" s="3"/>
      <c r="F1685" s="107"/>
      <c r="G1685" s="3"/>
      <c r="I1685" s="108"/>
    </row>
    <row r="1686" spans="1:9">
      <c r="A1686" s="4">
        <v>40682.126388888886</v>
      </c>
      <c r="B1686" s="3">
        <v>215.6</v>
      </c>
      <c r="C1686" s="82">
        <f t="shared" si="52"/>
        <v>539</v>
      </c>
      <c r="D1686">
        <f t="shared" si="53"/>
        <v>377.3</v>
      </c>
      <c r="E1686" s="3"/>
      <c r="F1686" s="107"/>
      <c r="G1686" s="3"/>
      <c r="I1686" s="108"/>
    </row>
    <row r="1687" spans="1:9">
      <c r="A1687" s="4">
        <v>40682.136111111111</v>
      </c>
      <c r="B1687" s="3">
        <v>215.6</v>
      </c>
      <c r="C1687" s="82">
        <f t="shared" si="52"/>
        <v>539</v>
      </c>
      <c r="D1687">
        <f t="shared" si="53"/>
        <v>377.3</v>
      </c>
      <c r="E1687" s="3"/>
      <c r="F1687" s="107"/>
      <c r="G1687" s="3"/>
      <c r="I1687" s="108"/>
    </row>
    <row r="1688" spans="1:9">
      <c r="A1688" s="4">
        <v>40682.146527777775</v>
      </c>
      <c r="B1688" s="3">
        <v>215.6</v>
      </c>
      <c r="C1688" s="82">
        <f t="shared" si="52"/>
        <v>539</v>
      </c>
      <c r="D1688">
        <f t="shared" si="53"/>
        <v>377.3</v>
      </c>
      <c r="E1688" s="3"/>
      <c r="F1688" s="107"/>
      <c r="G1688" s="3"/>
      <c r="I1688" s="108"/>
    </row>
    <row r="1689" spans="1:9">
      <c r="A1689" s="4">
        <v>40682.156944444447</v>
      </c>
      <c r="B1689" s="3">
        <v>215.6</v>
      </c>
      <c r="C1689" s="82">
        <f t="shared" si="52"/>
        <v>539</v>
      </c>
      <c r="D1689">
        <f t="shared" si="53"/>
        <v>377.3</v>
      </c>
      <c r="E1689" s="3"/>
      <c r="F1689" s="107"/>
      <c r="G1689" s="3"/>
      <c r="I1689" s="108"/>
    </row>
    <row r="1690" spans="1:9">
      <c r="A1690" s="4">
        <v>40682.167361111111</v>
      </c>
      <c r="B1690" s="3">
        <v>215.6</v>
      </c>
      <c r="C1690" s="82">
        <f t="shared" si="52"/>
        <v>539</v>
      </c>
      <c r="D1690">
        <f t="shared" si="53"/>
        <v>377.3</v>
      </c>
      <c r="E1690" s="3"/>
      <c r="F1690" s="107"/>
      <c r="G1690" s="3"/>
      <c r="I1690" s="108"/>
    </row>
    <row r="1691" spans="1:9">
      <c r="A1691" s="4">
        <v>40682.172222222223</v>
      </c>
      <c r="C1691" s="82">
        <f t="shared" si="52"/>
        <v>0</v>
      </c>
      <c r="D1691">
        <f t="shared" si="53"/>
        <v>0</v>
      </c>
      <c r="E1691" s="3"/>
      <c r="F1691" s="107"/>
      <c r="G1691" s="3"/>
      <c r="I1691" s="108"/>
    </row>
    <row r="1692" spans="1:9">
      <c r="A1692" s="4">
        <v>40682.177777777775</v>
      </c>
      <c r="B1692" s="3">
        <v>215.6</v>
      </c>
      <c r="C1692" s="82">
        <f t="shared" si="52"/>
        <v>539</v>
      </c>
      <c r="D1692">
        <f t="shared" si="53"/>
        <v>377.3</v>
      </c>
      <c r="E1692" s="3"/>
      <c r="F1692" s="107"/>
      <c r="G1692" s="3"/>
      <c r="I1692" s="108"/>
    </row>
    <row r="1693" spans="1:9">
      <c r="A1693" s="4">
        <v>40682.188194444447</v>
      </c>
      <c r="B1693" s="3">
        <v>212.8</v>
      </c>
      <c r="C1693" s="82">
        <f t="shared" si="52"/>
        <v>532</v>
      </c>
      <c r="D1693">
        <f t="shared" si="53"/>
        <v>372.4</v>
      </c>
      <c r="E1693" s="3"/>
      <c r="F1693" s="107"/>
      <c r="G1693" s="3"/>
      <c r="I1693" s="108"/>
    </row>
    <row r="1694" spans="1:9">
      <c r="A1694" s="4">
        <v>40682.199999999997</v>
      </c>
      <c r="B1694" s="3">
        <v>210</v>
      </c>
      <c r="C1694" s="82">
        <f t="shared" si="52"/>
        <v>525</v>
      </c>
      <c r="D1694">
        <f t="shared" si="53"/>
        <v>367.5</v>
      </c>
      <c r="E1694" s="3"/>
      <c r="F1694" s="107"/>
      <c r="G1694" s="3"/>
      <c r="I1694" s="108"/>
    </row>
    <row r="1695" spans="1:9">
      <c r="A1695" s="4">
        <v>40682.21597222222</v>
      </c>
      <c r="B1695" s="3">
        <v>212.8</v>
      </c>
      <c r="C1695" s="82">
        <f t="shared" si="52"/>
        <v>532</v>
      </c>
      <c r="D1695">
        <f t="shared" si="53"/>
        <v>372.4</v>
      </c>
      <c r="E1695" s="3"/>
      <c r="F1695" s="107"/>
      <c r="G1695" s="3"/>
      <c r="I1695" s="108"/>
    </row>
    <row r="1696" spans="1:9">
      <c r="A1696" s="4">
        <v>40682.219444444447</v>
      </c>
      <c r="B1696" s="3">
        <v>210</v>
      </c>
      <c r="C1696" s="82">
        <f t="shared" si="52"/>
        <v>525</v>
      </c>
      <c r="D1696">
        <f t="shared" si="53"/>
        <v>367.5</v>
      </c>
      <c r="E1696" s="3"/>
      <c r="F1696" s="107"/>
      <c r="G1696" s="3"/>
      <c r="I1696" s="108"/>
    </row>
    <row r="1697" spans="1:9">
      <c r="A1697" s="4">
        <v>40682.229861111111</v>
      </c>
      <c r="B1697" s="3">
        <v>210</v>
      </c>
      <c r="C1697" s="82">
        <f t="shared" si="52"/>
        <v>525</v>
      </c>
      <c r="D1697">
        <f t="shared" si="53"/>
        <v>367.5</v>
      </c>
      <c r="E1697" s="3"/>
      <c r="F1697" s="107"/>
      <c r="G1697" s="3"/>
      <c r="I1697" s="108"/>
    </row>
    <row r="1698" spans="1:9">
      <c r="A1698" s="4">
        <v>40682.240972222222</v>
      </c>
      <c r="B1698" s="3">
        <v>210</v>
      </c>
      <c r="C1698" s="82">
        <f t="shared" si="52"/>
        <v>525</v>
      </c>
      <c r="D1698">
        <f t="shared" si="53"/>
        <v>367.5</v>
      </c>
      <c r="E1698" s="3"/>
      <c r="F1698" s="107"/>
      <c r="G1698" s="3"/>
      <c r="I1698" s="108"/>
    </row>
    <row r="1699" spans="1:9">
      <c r="A1699" s="4">
        <v>40682.250694444447</v>
      </c>
      <c r="B1699" s="3">
        <v>210</v>
      </c>
      <c r="C1699" s="82">
        <f t="shared" si="52"/>
        <v>525</v>
      </c>
      <c r="D1699">
        <f t="shared" si="53"/>
        <v>367.5</v>
      </c>
      <c r="E1699" s="3"/>
      <c r="F1699" s="107"/>
      <c r="G1699" s="3"/>
      <c r="I1699" s="108"/>
    </row>
    <row r="1700" spans="1:9">
      <c r="A1700" s="4">
        <v>40682.262499999997</v>
      </c>
      <c r="B1700" s="3">
        <v>207.5</v>
      </c>
      <c r="C1700" s="82">
        <f t="shared" si="52"/>
        <v>518.75</v>
      </c>
      <c r="D1700">
        <f t="shared" si="53"/>
        <v>363.125</v>
      </c>
      <c r="E1700" s="3"/>
      <c r="F1700" s="107"/>
      <c r="G1700" s="3"/>
      <c r="I1700" s="108"/>
    </row>
    <row r="1701" spans="1:9">
      <c r="A1701" s="4">
        <v>40682.277083333334</v>
      </c>
      <c r="B1701" s="3">
        <v>207.5</v>
      </c>
      <c r="C1701" s="82">
        <f t="shared" si="52"/>
        <v>518.75</v>
      </c>
      <c r="D1701">
        <f t="shared" si="53"/>
        <v>363.125</v>
      </c>
      <c r="E1701" s="3"/>
      <c r="F1701" s="107"/>
      <c r="G1701" s="3"/>
      <c r="I1701" s="108"/>
    </row>
    <row r="1702" spans="1:9">
      <c r="A1702" s="4">
        <v>40682.281944444447</v>
      </c>
      <c r="B1702" s="3">
        <v>207.5</v>
      </c>
      <c r="C1702" s="82">
        <f t="shared" si="52"/>
        <v>518.75</v>
      </c>
      <c r="D1702">
        <f t="shared" si="53"/>
        <v>363.125</v>
      </c>
      <c r="E1702" s="3"/>
      <c r="F1702" s="107"/>
      <c r="G1702" s="3"/>
      <c r="I1702" s="108"/>
    </row>
    <row r="1703" spans="1:9">
      <c r="A1703" s="4">
        <v>40682.294444444444</v>
      </c>
      <c r="B1703" s="3">
        <v>205.1</v>
      </c>
      <c r="C1703" s="82">
        <f t="shared" si="52"/>
        <v>512.75</v>
      </c>
      <c r="D1703">
        <f t="shared" si="53"/>
        <v>358.92500000000001</v>
      </c>
      <c r="E1703" s="3"/>
      <c r="F1703" s="107"/>
      <c r="G1703" s="3"/>
      <c r="I1703" s="108"/>
    </row>
    <row r="1704" spans="1:9">
      <c r="A1704" s="4">
        <v>40682.302777777775</v>
      </c>
      <c r="B1704" s="3">
        <v>205.1</v>
      </c>
      <c r="C1704" s="82">
        <f t="shared" si="52"/>
        <v>512.75</v>
      </c>
      <c r="D1704">
        <f t="shared" si="53"/>
        <v>358.92500000000001</v>
      </c>
      <c r="E1704" s="3"/>
      <c r="F1704" s="107"/>
      <c r="G1704" s="3"/>
      <c r="I1704" s="108"/>
    </row>
    <row r="1705" spans="1:9">
      <c r="A1705" s="4">
        <v>40682.313194444447</v>
      </c>
      <c r="B1705" s="3">
        <v>205.1</v>
      </c>
      <c r="C1705" s="82">
        <f t="shared" si="52"/>
        <v>512.75</v>
      </c>
      <c r="D1705">
        <f t="shared" si="53"/>
        <v>358.92500000000001</v>
      </c>
      <c r="E1705" s="3"/>
      <c r="F1705" s="107"/>
      <c r="G1705" s="3"/>
      <c r="I1705" s="108"/>
    </row>
    <row r="1706" spans="1:9">
      <c r="A1706" s="4">
        <v>40682.323611111111</v>
      </c>
      <c r="B1706" s="3">
        <v>205.1</v>
      </c>
      <c r="C1706" s="82">
        <f t="shared" si="52"/>
        <v>512.75</v>
      </c>
      <c r="D1706">
        <f t="shared" si="53"/>
        <v>358.92500000000001</v>
      </c>
      <c r="E1706" s="3"/>
      <c r="F1706" s="107"/>
      <c r="G1706" s="3"/>
      <c r="I1706" s="108"/>
    </row>
    <row r="1707" spans="1:9">
      <c r="A1707" s="4">
        <v>40682.334027777775</v>
      </c>
      <c r="B1707" s="3">
        <v>205.1</v>
      </c>
      <c r="C1707" s="82">
        <f t="shared" si="52"/>
        <v>512.75</v>
      </c>
      <c r="D1707">
        <f t="shared" si="53"/>
        <v>358.92500000000001</v>
      </c>
      <c r="E1707" s="3"/>
      <c r="F1707" s="107"/>
      <c r="G1707" s="3"/>
      <c r="I1707" s="108"/>
    </row>
    <row r="1708" spans="1:9">
      <c r="A1708" s="4">
        <v>40682.344444444447</v>
      </c>
      <c r="B1708" s="3">
        <v>205.1</v>
      </c>
      <c r="C1708" s="82">
        <f t="shared" si="52"/>
        <v>512.75</v>
      </c>
      <c r="D1708">
        <f t="shared" si="53"/>
        <v>358.92500000000001</v>
      </c>
      <c r="E1708" s="3"/>
      <c r="F1708" s="107"/>
      <c r="G1708" s="3"/>
      <c r="I1708" s="108"/>
    </row>
    <row r="1709" spans="1:9">
      <c r="A1709" s="4">
        <v>40682.354861111111</v>
      </c>
      <c r="B1709" s="3">
        <v>202.7</v>
      </c>
      <c r="C1709" s="82">
        <f t="shared" si="52"/>
        <v>506.75</v>
      </c>
      <c r="D1709">
        <f t="shared" si="53"/>
        <v>354.72500000000002</v>
      </c>
      <c r="E1709" s="3"/>
      <c r="F1709" s="107"/>
      <c r="G1709" s="3"/>
      <c r="I1709" s="108"/>
    </row>
    <row r="1710" spans="1:9">
      <c r="A1710" s="4">
        <v>40682.365277777775</v>
      </c>
      <c r="B1710" s="3">
        <v>202.7</v>
      </c>
      <c r="C1710" s="82">
        <f t="shared" si="52"/>
        <v>506.75</v>
      </c>
      <c r="D1710">
        <f t="shared" si="53"/>
        <v>354.72500000000002</v>
      </c>
      <c r="E1710" s="3"/>
      <c r="F1710" s="107"/>
      <c r="G1710" s="3"/>
      <c r="I1710" s="108"/>
    </row>
    <row r="1711" spans="1:9">
      <c r="A1711" s="4">
        <v>40682.375694444447</v>
      </c>
      <c r="B1711" s="3">
        <v>202.7</v>
      </c>
      <c r="C1711" s="82">
        <f t="shared" si="52"/>
        <v>506.75</v>
      </c>
      <c r="D1711">
        <f t="shared" si="53"/>
        <v>354.72500000000002</v>
      </c>
      <c r="E1711" s="3"/>
      <c r="F1711" s="107"/>
      <c r="G1711" s="3"/>
      <c r="I1711" s="108"/>
    </row>
    <row r="1712" spans="1:9">
      <c r="A1712" s="4">
        <v>40682.386111111111</v>
      </c>
      <c r="B1712" s="3">
        <v>202.7</v>
      </c>
      <c r="C1712" s="82">
        <f t="shared" si="52"/>
        <v>506.75</v>
      </c>
      <c r="D1712">
        <f t="shared" si="53"/>
        <v>354.72500000000002</v>
      </c>
      <c r="E1712" s="3"/>
      <c r="F1712" s="107"/>
      <c r="G1712" s="3"/>
      <c r="I1712" s="108"/>
    </row>
    <row r="1713" spans="1:9">
      <c r="A1713" s="4">
        <v>40682.396527777775</v>
      </c>
      <c r="B1713" s="3">
        <v>202.7</v>
      </c>
      <c r="C1713" s="82">
        <f t="shared" si="52"/>
        <v>506.75</v>
      </c>
      <c r="D1713">
        <f t="shared" si="53"/>
        <v>354.72500000000002</v>
      </c>
      <c r="E1713" s="3"/>
      <c r="F1713" s="107"/>
      <c r="G1713" s="3"/>
      <c r="I1713" s="108"/>
    </row>
    <row r="1714" spans="1:9">
      <c r="A1714" s="4">
        <v>40682.406944444447</v>
      </c>
      <c r="B1714" s="3">
        <v>200.3</v>
      </c>
      <c r="C1714" s="82">
        <f t="shared" si="52"/>
        <v>500.75</v>
      </c>
      <c r="D1714">
        <f t="shared" si="53"/>
        <v>350.52499999999998</v>
      </c>
      <c r="E1714" s="3"/>
      <c r="F1714" s="107"/>
      <c r="G1714" s="3"/>
      <c r="I1714" s="108"/>
    </row>
    <row r="1715" spans="1:9">
      <c r="A1715" s="4">
        <v>40682.417361111111</v>
      </c>
      <c r="B1715" s="3">
        <v>200.3</v>
      </c>
      <c r="C1715" s="82">
        <f t="shared" si="52"/>
        <v>500.75</v>
      </c>
      <c r="D1715">
        <f t="shared" si="53"/>
        <v>350.52499999999998</v>
      </c>
      <c r="E1715" s="3"/>
      <c r="F1715" s="107"/>
      <c r="G1715" s="3"/>
      <c r="I1715" s="108"/>
    </row>
    <row r="1716" spans="1:9">
      <c r="A1716" s="4">
        <v>40682.42083333333</v>
      </c>
      <c r="C1716" s="82">
        <f t="shared" si="52"/>
        <v>0</v>
      </c>
      <c r="D1716">
        <f t="shared" si="53"/>
        <v>0</v>
      </c>
      <c r="E1716" s="3"/>
      <c r="F1716" s="107"/>
      <c r="G1716" s="3"/>
      <c r="I1716" s="108"/>
    </row>
    <row r="1717" spans="1:9">
      <c r="A1717" s="4">
        <v>40682.427777777775</v>
      </c>
      <c r="B1717" s="3">
        <v>200.3</v>
      </c>
      <c r="C1717" s="82">
        <f t="shared" si="52"/>
        <v>500.75</v>
      </c>
      <c r="D1717">
        <f t="shared" si="53"/>
        <v>350.52499999999998</v>
      </c>
      <c r="E1717" s="3"/>
      <c r="F1717" s="107"/>
      <c r="G1717" s="3"/>
      <c r="I1717" s="108"/>
    </row>
    <row r="1718" spans="1:9">
      <c r="A1718" s="4">
        <v>40682.438888888886</v>
      </c>
      <c r="B1718" s="3">
        <v>200.3</v>
      </c>
      <c r="C1718" s="82">
        <f t="shared" si="52"/>
        <v>500.75</v>
      </c>
      <c r="D1718">
        <f t="shared" si="53"/>
        <v>350.52499999999998</v>
      </c>
      <c r="E1718" s="3"/>
      <c r="F1718" s="107"/>
      <c r="G1718" s="3"/>
      <c r="I1718" s="108"/>
    </row>
    <row r="1719" spans="1:9">
      <c r="A1719" s="4">
        <v>40682.448611111111</v>
      </c>
      <c r="B1719" s="3">
        <v>200.3</v>
      </c>
      <c r="C1719" s="82">
        <f t="shared" si="52"/>
        <v>500.75</v>
      </c>
      <c r="D1719">
        <f t="shared" si="53"/>
        <v>350.52499999999998</v>
      </c>
      <c r="E1719" s="3"/>
      <c r="F1719" s="107"/>
      <c r="G1719" s="3"/>
      <c r="I1719" s="108"/>
    </row>
    <row r="1720" spans="1:9">
      <c r="A1720" s="4">
        <v>40682.459027777775</v>
      </c>
      <c r="B1720" s="3">
        <v>197.9</v>
      </c>
      <c r="C1720" s="82">
        <f t="shared" si="52"/>
        <v>494.75</v>
      </c>
      <c r="D1720">
        <f t="shared" si="53"/>
        <v>346.32499999999999</v>
      </c>
      <c r="E1720" s="3"/>
      <c r="F1720" s="107"/>
      <c r="G1720" s="3"/>
      <c r="I1720" s="108"/>
    </row>
    <row r="1721" spans="1:9">
      <c r="A1721" s="4">
        <v>40682.469444444447</v>
      </c>
      <c r="B1721" s="3">
        <v>197.9</v>
      </c>
      <c r="C1721" s="82">
        <f t="shared" si="52"/>
        <v>494.75</v>
      </c>
      <c r="D1721">
        <f t="shared" si="53"/>
        <v>346.32499999999999</v>
      </c>
      <c r="E1721" s="3"/>
      <c r="F1721" s="107"/>
      <c r="G1721" s="3"/>
      <c r="I1721" s="108"/>
    </row>
    <row r="1722" spans="1:9">
      <c r="A1722" s="4">
        <v>40682.479861111111</v>
      </c>
      <c r="B1722" s="3">
        <v>197.9</v>
      </c>
      <c r="C1722" s="82">
        <f t="shared" si="52"/>
        <v>494.75</v>
      </c>
      <c r="D1722">
        <f t="shared" si="53"/>
        <v>346.32499999999999</v>
      </c>
      <c r="E1722" s="3"/>
      <c r="F1722" s="107"/>
      <c r="G1722" s="3"/>
      <c r="I1722" s="108"/>
    </row>
    <row r="1723" spans="1:9">
      <c r="A1723" s="4">
        <v>40682.492361111108</v>
      </c>
      <c r="B1723" s="3">
        <v>197.9</v>
      </c>
      <c r="C1723" s="82">
        <f t="shared" si="52"/>
        <v>494.75</v>
      </c>
      <c r="D1723">
        <f t="shared" si="53"/>
        <v>346.32499999999999</v>
      </c>
      <c r="E1723" s="3"/>
      <c r="F1723" s="107"/>
      <c r="G1723" s="3"/>
      <c r="I1723" s="108"/>
    </row>
    <row r="1724" spans="1:9">
      <c r="A1724" s="4">
        <v>40682.509027777778</v>
      </c>
      <c r="B1724" s="3">
        <v>195.5</v>
      </c>
      <c r="C1724" s="82">
        <f t="shared" si="52"/>
        <v>488.75</v>
      </c>
      <c r="D1724">
        <f t="shared" si="53"/>
        <v>342.125</v>
      </c>
      <c r="E1724" s="3"/>
      <c r="F1724" s="107"/>
      <c r="G1724" s="3"/>
      <c r="I1724" s="108"/>
    </row>
    <row r="1725" spans="1:9">
      <c r="A1725" s="4">
        <v>40682.513888888891</v>
      </c>
      <c r="B1725" s="3">
        <v>195.5</v>
      </c>
      <c r="C1725" s="82">
        <f t="shared" si="52"/>
        <v>488.75</v>
      </c>
      <c r="D1725">
        <f t="shared" si="53"/>
        <v>342.125</v>
      </c>
      <c r="E1725" s="3"/>
      <c r="F1725" s="107"/>
      <c r="G1725" s="3"/>
      <c r="I1725" s="108"/>
    </row>
    <row r="1726" spans="1:9">
      <c r="A1726" s="4">
        <v>40682.522916666669</v>
      </c>
      <c r="B1726" s="3">
        <v>195.5</v>
      </c>
      <c r="C1726" s="82">
        <f t="shared" si="52"/>
        <v>488.75</v>
      </c>
      <c r="D1726">
        <f t="shared" si="53"/>
        <v>342.125</v>
      </c>
      <c r="E1726" s="3"/>
      <c r="F1726" s="107"/>
      <c r="G1726" s="3"/>
      <c r="I1726" s="108"/>
    </row>
    <row r="1727" spans="1:9">
      <c r="A1727" s="4">
        <v>40682.531944444447</v>
      </c>
      <c r="B1727" s="3">
        <v>195.5</v>
      </c>
      <c r="C1727" s="82">
        <f t="shared" si="52"/>
        <v>488.75</v>
      </c>
      <c r="D1727">
        <f t="shared" si="53"/>
        <v>342.125</v>
      </c>
      <c r="E1727" s="3"/>
      <c r="F1727" s="107"/>
      <c r="G1727" s="3"/>
      <c r="I1727" s="108"/>
    </row>
    <row r="1728" spans="1:9">
      <c r="A1728" s="4">
        <v>40682.543055555558</v>
      </c>
      <c r="B1728" s="3">
        <v>195.5</v>
      </c>
      <c r="C1728" s="82">
        <f t="shared" si="52"/>
        <v>488.75</v>
      </c>
      <c r="D1728">
        <f t="shared" si="53"/>
        <v>342.125</v>
      </c>
      <c r="E1728" s="3"/>
      <c r="F1728" s="107"/>
      <c r="G1728" s="3"/>
      <c r="I1728" s="108"/>
    </row>
    <row r="1729" spans="1:9">
      <c r="A1729" s="4">
        <v>40682.552777777775</v>
      </c>
      <c r="B1729" s="3">
        <v>195.5</v>
      </c>
      <c r="C1729" s="82">
        <f t="shared" si="52"/>
        <v>488.75</v>
      </c>
      <c r="D1729">
        <f t="shared" si="53"/>
        <v>342.125</v>
      </c>
      <c r="E1729" s="3"/>
      <c r="F1729" s="107"/>
      <c r="G1729" s="3"/>
      <c r="I1729" s="108"/>
    </row>
    <row r="1730" spans="1:9">
      <c r="A1730" s="4">
        <v>40682.568749999999</v>
      </c>
      <c r="B1730" s="3">
        <v>195.5</v>
      </c>
      <c r="C1730" s="82">
        <f t="shared" si="52"/>
        <v>488.75</v>
      </c>
      <c r="D1730">
        <f t="shared" si="53"/>
        <v>342.125</v>
      </c>
      <c r="E1730" s="3"/>
      <c r="F1730" s="107"/>
      <c r="G1730" s="3"/>
      <c r="I1730" s="108"/>
    </row>
    <row r="1731" spans="1:9">
      <c r="A1731" s="4">
        <v>40682.573611111111</v>
      </c>
      <c r="B1731" s="3">
        <v>195.5</v>
      </c>
      <c r="C1731" s="82">
        <f t="shared" si="52"/>
        <v>488.75</v>
      </c>
      <c r="D1731">
        <f t="shared" si="53"/>
        <v>342.125</v>
      </c>
      <c r="E1731" s="3"/>
      <c r="F1731" s="107"/>
      <c r="G1731" s="3"/>
      <c r="I1731" s="108"/>
    </row>
    <row r="1732" spans="1:9">
      <c r="A1732" s="4">
        <v>40682.584027777775</v>
      </c>
      <c r="B1732" s="3">
        <v>195.5</v>
      </c>
      <c r="C1732" s="82">
        <f t="shared" si="52"/>
        <v>488.75</v>
      </c>
      <c r="D1732">
        <f t="shared" si="53"/>
        <v>342.125</v>
      </c>
      <c r="E1732" s="3"/>
      <c r="F1732" s="107"/>
      <c r="G1732" s="3"/>
      <c r="I1732" s="108"/>
    </row>
    <row r="1733" spans="1:9">
      <c r="A1733" s="4">
        <v>40682.595138888886</v>
      </c>
      <c r="B1733" s="3">
        <v>193.2</v>
      </c>
      <c r="C1733" s="82">
        <f t="shared" ref="C1733:C1796" si="54">B1733*2.5</f>
        <v>483</v>
      </c>
      <c r="D1733">
        <f t="shared" ref="D1733:D1796" si="55">AVERAGE(B1733:C1733)</f>
        <v>338.1</v>
      </c>
      <c r="E1733" s="3"/>
      <c r="F1733" s="107"/>
      <c r="G1733" s="3"/>
      <c r="I1733" s="108"/>
    </row>
    <row r="1734" spans="1:9">
      <c r="A1734" s="4">
        <v>40682.604861111111</v>
      </c>
      <c r="B1734" s="3">
        <v>193.2</v>
      </c>
      <c r="C1734" s="82">
        <f t="shared" si="54"/>
        <v>483</v>
      </c>
      <c r="D1734">
        <f t="shared" si="55"/>
        <v>338.1</v>
      </c>
      <c r="E1734" s="3"/>
      <c r="F1734" s="107"/>
      <c r="G1734" s="3"/>
      <c r="I1734" s="108"/>
    </row>
    <row r="1735" spans="1:9">
      <c r="A1735" s="4">
        <v>40682.615277777775</v>
      </c>
      <c r="B1735" s="3">
        <v>193.2</v>
      </c>
      <c r="C1735" s="82">
        <f t="shared" si="54"/>
        <v>483</v>
      </c>
      <c r="D1735">
        <f t="shared" si="55"/>
        <v>338.1</v>
      </c>
      <c r="E1735" s="3"/>
      <c r="F1735" s="107"/>
      <c r="G1735" s="3"/>
      <c r="I1735" s="108"/>
    </row>
    <row r="1736" spans="1:9">
      <c r="A1736" s="4">
        <v>40682.625694444447</v>
      </c>
      <c r="B1736" s="3">
        <v>193.2</v>
      </c>
      <c r="C1736" s="82">
        <f t="shared" si="54"/>
        <v>483</v>
      </c>
      <c r="D1736">
        <f t="shared" si="55"/>
        <v>338.1</v>
      </c>
      <c r="E1736" s="3"/>
      <c r="F1736" s="107"/>
      <c r="G1736" s="3"/>
      <c r="I1736" s="108"/>
    </row>
    <row r="1737" spans="1:9">
      <c r="A1737" s="4">
        <v>40682.643750000003</v>
      </c>
      <c r="B1737" s="3">
        <v>193.2</v>
      </c>
      <c r="C1737" s="82">
        <f t="shared" si="54"/>
        <v>483</v>
      </c>
      <c r="D1737">
        <f t="shared" si="55"/>
        <v>338.1</v>
      </c>
      <c r="E1737" s="3"/>
      <c r="F1737" s="107"/>
      <c r="G1737" s="3"/>
      <c r="I1737" s="108"/>
    </row>
    <row r="1738" spans="1:9">
      <c r="A1738" s="4">
        <v>40682.656944444447</v>
      </c>
      <c r="B1738" s="3">
        <v>193.2</v>
      </c>
      <c r="C1738" s="82">
        <f t="shared" si="54"/>
        <v>483</v>
      </c>
      <c r="D1738">
        <f t="shared" si="55"/>
        <v>338.1</v>
      </c>
      <c r="E1738" s="3"/>
      <c r="F1738" s="107"/>
      <c r="G1738" s="3"/>
      <c r="I1738" s="108"/>
    </row>
    <row r="1739" spans="1:9">
      <c r="A1739" s="4">
        <v>40682.669444444444</v>
      </c>
      <c r="B1739" s="3">
        <v>193.2</v>
      </c>
      <c r="C1739" s="82">
        <f t="shared" si="54"/>
        <v>483</v>
      </c>
      <c r="D1739">
        <f t="shared" si="55"/>
        <v>338.1</v>
      </c>
      <c r="E1739" s="3"/>
      <c r="F1739" s="107"/>
      <c r="G1739" s="3"/>
      <c r="I1739" s="108"/>
    </row>
    <row r="1740" spans="1:9">
      <c r="A1740" s="4">
        <v>40682.67291666667</v>
      </c>
      <c r="C1740" s="82">
        <f t="shared" si="54"/>
        <v>0</v>
      </c>
      <c r="D1740">
        <f t="shared" si="55"/>
        <v>0</v>
      </c>
      <c r="E1740" s="3"/>
      <c r="F1740" s="107"/>
      <c r="G1740" s="3"/>
      <c r="I1740" s="108"/>
    </row>
    <row r="1741" spans="1:9">
      <c r="A1741" s="4">
        <v>40682.684027777781</v>
      </c>
      <c r="B1741" s="3">
        <v>195.5</v>
      </c>
      <c r="C1741" s="82">
        <f t="shared" si="54"/>
        <v>488.75</v>
      </c>
      <c r="D1741">
        <f t="shared" si="55"/>
        <v>342.125</v>
      </c>
      <c r="E1741" s="3"/>
      <c r="F1741" s="107"/>
      <c r="G1741" s="3"/>
      <c r="I1741" s="108"/>
    </row>
    <row r="1742" spans="1:9">
      <c r="A1742" s="4">
        <v>40682.70416666667</v>
      </c>
      <c r="B1742" s="3">
        <v>195.5</v>
      </c>
      <c r="C1742" s="82">
        <f t="shared" si="54"/>
        <v>488.75</v>
      </c>
      <c r="D1742">
        <f t="shared" si="55"/>
        <v>342.125</v>
      </c>
      <c r="E1742" s="3"/>
      <c r="F1742" s="107"/>
      <c r="G1742" s="3"/>
      <c r="I1742" s="108"/>
    </row>
    <row r="1743" spans="1:9">
      <c r="A1743" s="4">
        <v>40682.731944444444</v>
      </c>
      <c r="B1743" s="3">
        <v>195.5</v>
      </c>
      <c r="C1743" s="82">
        <f t="shared" si="54"/>
        <v>488.75</v>
      </c>
      <c r="D1743">
        <f t="shared" si="55"/>
        <v>342.125</v>
      </c>
      <c r="E1743" s="3"/>
      <c r="F1743" s="107"/>
      <c r="G1743" s="3"/>
      <c r="I1743" s="108"/>
    </row>
    <row r="1744" spans="1:9">
      <c r="A1744" s="4">
        <v>40682.790972222225</v>
      </c>
      <c r="B1744" s="3">
        <v>195.5</v>
      </c>
      <c r="C1744" s="82">
        <f t="shared" si="54"/>
        <v>488.75</v>
      </c>
      <c r="D1744">
        <f t="shared" si="55"/>
        <v>342.125</v>
      </c>
      <c r="E1744" s="3"/>
      <c r="F1744" s="107"/>
      <c r="G1744" s="3"/>
      <c r="I1744" s="108"/>
    </row>
    <row r="1745" spans="1:9">
      <c r="A1745" s="4">
        <v>40682.791666666664</v>
      </c>
      <c r="B1745" s="3">
        <v>197.9</v>
      </c>
      <c r="C1745" s="82">
        <f t="shared" si="54"/>
        <v>494.75</v>
      </c>
      <c r="D1745">
        <f t="shared" si="55"/>
        <v>346.32499999999999</v>
      </c>
      <c r="E1745" s="3"/>
      <c r="F1745" s="107"/>
      <c r="G1745" s="3"/>
      <c r="I1745" s="108"/>
    </row>
    <row r="1746" spans="1:9">
      <c r="A1746" s="4">
        <v>40682.806250000001</v>
      </c>
      <c r="B1746" s="3">
        <v>197.9</v>
      </c>
      <c r="C1746" s="82">
        <f t="shared" si="54"/>
        <v>494.75</v>
      </c>
      <c r="D1746">
        <f t="shared" si="55"/>
        <v>346.32499999999999</v>
      </c>
      <c r="E1746" s="3"/>
      <c r="F1746" s="107"/>
      <c r="G1746" s="3"/>
      <c r="I1746" s="108"/>
    </row>
    <row r="1747" spans="1:9">
      <c r="A1747" s="4">
        <v>40682.806944444441</v>
      </c>
      <c r="B1747" s="3">
        <v>197.9</v>
      </c>
      <c r="C1747" s="82">
        <f t="shared" si="54"/>
        <v>494.75</v>
      </c>
      <c r="D1747">
        <f t="shared" si="55"/>
        <v>346.32499999999999</v>
      </c>
      <c r="E1747" s="3"/>
      <c r="F1747" s="107"/>
      <c r="G1747" s="3"/>
      <c r="I1747" s="108"/>
    </row>
    <row r="1748" spans="1:9">
      <c r="A1748" s="4">
        <v>40682.808333333334</v>
      </c>
      <c r="B1748" s="3">
        <v>202.7</v>
      </c>
      <c r="C1748" s="82">
        <f t="shared" si="54"/>
        <v>506.75</v>
      </c>
      <c r="D1748">
        <f t="shared" si="55"/>
        <v>354.72500000000002</v>
      </c>
      <c r="E1748" s="3"/>
      <c r="F1748" s="107"/>
      <c r="G1748" s="3"/>
      <c r="I1748" s="108"/>
    </row>
    <row r="1749" spans="1:9">
      <c r="A1749" s="4">
        <v>40682.809027777781</v>
      </c>
      <c r="B1749" s="3">
        <v>202.7</v>
      </c>
      <c r="C1749" s="82">
        <f t="shared" si="54"/>
        <v>506.75</v>
      </c>
      <c r="D1749">
        <f t="shared" si="55"/>
        <v>354.72500000000002</v>
      </c>
      <c r="E1749" s="3"/>
      <c r="F1749" s="107"/>
      <c r="G1749" s="3"/>
      <c r="I1749" s="108"/>
    </row>
    <row r="1750" spans="1:9">
      <c r="A1750" s="4">
        <v>40682.818749999999</v>
      </c>
      <c r="B1750" s="3">
        <v>202.7</v>
      </c>
      <c r="C1750" s="82">
        <f t="shared" si="54"/>
        <v>506.75</v>
      </c>
      <c r="D1750">
        <f t="shared" si="55"/>
        <v>354.72500000000002</v>
      </c>
      <c r="E1750" s="3"/>
      <c r="F1750" s="107"/>
      <c r="G1750" s="3"/>
      <c r="I1750" s="108"/>
    </row>
    <row r="1751" spans="1:9">
      <c r="A1751" s="4">
        <v>40682.833333333336</v>
      </c>
      <c r="B1751" s="3">
        <v>202.7</v>
      </c>
      <c r="C1751" s="82">
        <f t="shared" si="54"/>
        <v>506.75</v>
      </c>
      <c r="D1751">
        <f t="shared" si="55"/>
        <v>354.72500000000002</v>
      </c>
      <c r="E1751" s="3"/>
      <c r="F1751" s="107"/>
      <c r="G1751" s="3"/>
      <c r="I1751" s="108"/>
    </row>
    <row r="1752" spans="1:9">
      <c r="A1752" s="4">
        <v>40682.834027777775</v>
      </c>
      <c r="B1752" s="3">
        <v>205.1</v>
      </c>
      <c r="C1752" s="82">
        <f t="shared" si="54"/>
        <v>512.75</v>
      </c>
      <c r="D1752">
        <f t="shared" si="55"/>
        <v>358.92500000000001</v>
      </c>
      <c r="E1752" s="3"/>
      <c r="F1752" s="107"/>
      <c r="G1752" s="3"/>
      <c r="I1752" s="108"/>
    </row>
    <row r="1753" spans="1:9">
      <c r="A1753" s="4">
        <v>40682.847222222219</v>
      </c>
      <c r="B1753" s="3">
        <v>205.1</v>
      </c>
      <c r="C1753" s="82">
        <f t="shared" si="54"/>
        <v>512.75</v>
      </c>
      <c r="D1753">
        <f t="shared" si="55"/>
        <v>358.92500000000001</v>
      </c>
      <c r="E1753" s="3"/>
      <c r="F1753" s="107"/>
      <c r="G1753" s="3"/>
      <c r="I1753" s="108"/>
    </row>
    <row r="1754" spans="1:9">
      <c r="A1754" s="4">
        <v>40682.862500000003</v>
      </c>
      <c r="B1754" s="3">
        <v>205.1</v>
      </c>
      <c r="C1754" s="82">
        <f t="shared" si="54"/>
        <v>512.75</v>
      </c>
      <c r="D1754">
        <f t="shared" si="55"/>
        <v>358.92500000000001</v>
      </c>
      <c r="E1754" s="3"/>
      <c r="F1754" s="107"/>
      <c r="G1754" s="3"/>
      <c r="I1754" s="108"/>
    </row>
    <row r="1755" spans="1:9">
      <c r="A1755" s="4">
        <v>40682.865277777775</v>
      </c>
      <c r="B1755" s="3">
        <v>207.5</v>
      </c>
      <c r="C1755" s="82">
        <f t="shared" si="54"/>
        <v>518.75</v>
      </c>
      <c r="D1755">
        <f t="shared" si="55"/>
        <v>363.125</v>
      </c>
      <c r="E1755" s="3"/>
      <c r="F1755" s="107"/>
      <c r="G1755" s="3"/>
      <c r="I1755" s="108"/>
    </row>
    <row r="1756" spans="1:9">
      <c r="A1756" s="4">
        <v>40682.882638888892</v>
      </c>
      <c r="B1756" s="3">
        <v>205.1</v>
      </c>
      <c r="C1756" s="82">
        <f t="shared" si="54"/>
        <v>512.75</v>
      </c>
      <c r="D1756">
        <f t="shared" si="55"/>
        <v>358.92500000000001</v>
      </c>
      <c r="E1756" s="3"/>
      <c r="F1756" s="107"/>
      <c r="G1756" s="3"/>
      <c r="I1756" s="108"/>
    </row>
    <row r="1757" spans="1:9">
      <c r="A1757" s="4">
        <v>40682.893055555556</v>
      </c>
      <c r="B1757" s="3">
        <v>205.1</v>
      </c>
      <c r="C1757" s="82">
        <f t="shared" si="54"/>
        <v>512.75</v>
      </c>
      <c r="D1757">
        <f t="shared" si="55"/>
        <v>358.92500000000001</v>
      </c>
      <c r="E1757" s="3"/>
      <c r="F1757" s="107"/>
      <c r="G1757" s="3"/>
      <c r="I1757" s="108"/>
    </row>
    <row r="1758" spans="1:9">
      <c r="A1758" s="4">
        <v>40682.896527777775</v>
      </c>
      <c r="B1758" s="3">
        <v>207.5</v>
      </c>
      <c r="C1758" s="82">
        <f t="shared" si="54"/>
        <v>518.75</v>
      </c>
      <c r="D1758">
        <f t="shared" si="55"/>
        <v>363.125</v>
      </c>
      <c r="E1758" s="3"/>
      <c r="F1758" s="107"/>
      <c r="G1758" s="3"/>
      <c r="I1758" s="108"/>
    </row>
    <row r="1759" spans="1:9">
      <c r="A1759" s="4">
        <v>40682.908333333333</v>
      </c>
      <c r="B1759" s="3">
        <v>207.5</v>
      </c>
      <c r="C1759" s="82">
        <f t="shared" si="54"/>
        <v>518.75</v>
      </c>
      <c r="D1759">
        <f t="shared" si="55"/>
        <v>363.125</v>
      </c>
      <c r="E1759" s="3"/>
      <c r="F1759" s="107"/>
      <c r="G1759" s="3"/>
      <c r="I1759" s="108"/>
    </row>
    <row r="1760" spans="1:9">
      <c r="A1760" s="4">
        <v>40682.925694444442</v>
      </c>
      <c r="B1760" s="3">
        <v>207.5</v>
      </c>
      <c r="C1760" s="82">
        <f t="shared" si="54"/>
        <v>518.75</v>
      </c>
      <c r="D1760">
        <f t="shared" si="55"/>
        <v>363.125</v>
      </c>
      <c r="E1760" s="3"/>
      <c r="F1760" s="107"/>
      <c r="G1760" s="3"/>
      <c r="I1760" s="108"/>
    </row>
    <row r="1761" spans="1:9">
      <c r="A1761" s="4">
        <v>40682.926388888889</v>
      </c>
      <c r="C1761" s="82">
        <f t="shared" si="54"/>
        <v>0</v>
      </c>
      <c r="D1761">
        <f t="shared" si="55"/>
        <v>0</v>
      </c>
      <c r="E1761" s="3"/>
      <c r="F1761" s="107"/>
      <c r="G1761" s="3"/>
      <c r="I1761" s="108"/>
    </row>
    <row r="1762" spans="1:9">
      <c r="A1762" s="4">
        <v>40682.9375</v>
      </c>
      <c r="B1762" s="3">
        <v>207.5</v>
      </c>
      <c r="C1762" s="82">
        <f t="shared" si="54"/>
        <v>518.75</v>
      </c>
      <c r="D1762">
        <f t="shared" si="55"/>
        <v>363.125</v>
      </c>
      <c r="E1762" s="3"/>
      <c r="F1762" s="107"/>
      <c r="G1762" s="3"/>
      <c r="I1762" s="108"/>
    </row>
    <row r="1763" spans="1:9">
      <c r="A1763" s="4">
        <v>40682.938194444447</v>
      </c>
      <c r="B1763" s="3">
        <v>210</v>
      </c>
      <c r="C1763" s="82">
        <f t="shared" si="54"/>
        <v>525</v>
      </c>
      <c r="D1763">
        <f t="shared" si="55"/>
        <v>367.5</v>
      </c>
      <c r="E1763" s="3"/>
      <c r="F1763" s="107"/>
      <c r="G1763" s="3"/>
      <c r="I1763" s="108"/>
    </row>
    <row r="1764" spans="1:9">
      <c r="A1764" s="4">
        <v>40682.956944444442</v>
      </c>
      <c r="B1764" s="3">
        <v>207.5</v>
      </c>
      <c r="C1764" s="82">
        <f t="shared" si="54"/>
        <v>518.75</v>
      </c>
      <c r="D1764">
        <f t="shared" si="55"/>
        <v>363.125</v>
      </c>
      <c r="E1764" s="3"/>
      <c r="F1764" s="107"/>
      <c r="G1764" s="3"/>
      <c r="I1764" s="108"/>
    </row>
    <row r="1765" spans="1:9">
      <c r="A1765" s="4">
        <v>40682.967361111114</v>
      </c>
      <c r="B1765" s="3">
        <v>207.5</v>
      </c>
      <c r="C1765" s="82">
        <f t="shared" si="54"/>
        <v>518.75</v>
      </c>
      <c r="D1765">
        <f t="shared" si="55"/>
        <v>363.125</v>
      </c>
      <c r="E1765" s="3"/>
      <c r="F1765" s="107"/>
      <c r="G1765" s="3"/>
      <c r="I1765" s="108"/>
    </row>
    <row r="1766" spans="1:9">
      <c r="A1766" s="4">
        <v>40682.970833333333</v>
      </c>
      <c r="B1766" s="3">
        <v>207.5</v>
      </c>
      <c r="C1766" s="82">
        <f t="shared" si="54"/>
        <v>518.75</v>
      </c>
      <c r="D1766">
        <f t="shared" si="55"/>
        <v>363.125</v>
      </c>
      <c r="E1766" s="3"/>
      <c r="F1766" s="107"/>
      <c r="G1766" s="3"/>
      <c r="I1766" s="108"/>
    </row>
    <row r="1767" spans="1:9">
      <c r="A1767" s="4">
        <v>40682.982638888891</v>
      </c>
      <c r="B1767" s="3">
        <v>210</v>
      </c>
      <c r="C1767" s="82">
        <f t="shared" si="54"/>
        <v>525</v>
      </c>
      <c r="D1767">
        <f t="shared" si="55"/>
        <v>367.5</v>
      </c>
      <c r="E1767" s="3"/>
      <c r="F1767" s="107"/>
      <c r="G1767" s="3"/>
      <c r="I1767" s="108"/>
    </row>
    <row r="1768" spans="1:9">
      <c r="A1768" s="4">
        <v>40682.997916666667</v>
      </c>
      <c r="B1768" s="3">
        <v>210</v>
      </c>
      <c r="C1768" s="82">
        <f t="shared" si="54"/>
        <v>525</v>
      </c>
      <c r="D1768">
        <f t="shared" si="55"/>
        <v>367.5</v>
      </c>
      <c r="E1768" s="3"/>
      <c r="F1768" s="107"/>
      <c r="G1768" s="3"/>
      <c r="I1768" s="108"/>
    </row>
    <row r="1769" spans="1:9">
      <c r="A1769" s="4">
        <v>40683.000694444447</v>
      </c>
      <c r="B1769" s="3">
        <v>210</v>
      </c>
      <c r="C1769" s="82">
        <f t="shared" si="54"/>
        <v>525</v>
      </c>
      <c r="D1769">
        <f t="shared" si="55"/>
        <v>367.5</v>
      </c>
      <c r="E1769" s="3"/>
      <c r="F1769" s="107"/>
      <c r="G1769" s="3"/>
      <c r="I1769" s="108"/>
    </row>
    <row r="1770" spans="1:9">
      <c r="A1770" s="4">
        <v>40683.01458333333</v>
      </c>
      <c r="B1770" s="3">
        <v>210</v>
      </c>
      <c r="C1770" s="82">
        <f t="shared" si="54"/>
        <v>525</v>
      </c>
      <c r="D1770">
        <f t="shared" si="55"/>
        <v>367.5</v>
      </c>
      <c r="E1770" s="3"/>
      <c r="F1770" s="107"/>
      <c r="G1770" s="3"/>
      <c r="I1770" s="108"/>
    </row>
    <row r="1771" spans="1:9">
      <c r="A1771" s="4">
        <v>40683.026388888888</v>
      </c>
      <c r="B1771" s="3">
        <v>210</v>
      </c>
      <c r="C1771" s="82">
        <f t="shared" si="54"/>
        <v>525</v>
      </c>
      <c r="D1771">
        <f t="shared" si="55"/>
        <v>367.5</v>
      </c>
      <c r="E1771" s="3"/>
      <c r="F1771" s="107"/>
      <c r="G1771" s="3"/>
      <c r="I1771" s="108"/>
    </row>
    <row r="1772" spans="1:9">
      <c r="A1772" s="4">
        <v>40683.031944444447</v>
      </c>
      <c r="B1772" s="3">
        <v>210</v>
      </c>
      <c r="C1772" s="82">
        <f t="shared" si="54"/>
        <v>525</v>
      </c>
      <c r="D1772">
        <f t="shared" si="55"/>
        <v>367.5</v>
      </c>
      <c r="E1772" s="3"/>
      <c r="F1772" s="107"/>
      <c r="G1772" s="3"/>
      <c r="I1772" s="108"/>
    </row>
    <row r="1773" spans="1:9">
      <c r="A1773" s="4">
        <v>40683.044444444444</v>
      </c>
      <c r="B1773" s="3">
        <v>210</v>
      </c>
      <c r="C1773" s="82">
        <f t="shared" si="54"/>
        <v>525</v>
      </c>
      <c r="D1773">
        <f t="shared" si="55"/>
        <v>367.5</v>
      </c>
      <c r="E1773" s="3"/>
      <c r="F1773" s="107"/>
      <c r="G1773" s="3"/>
      <c r="I1773" s="108"/>
    </row>
    <row r="1774" spans="1:9">
      <c r="A1774" s="4">
        <v>40683.056250000001</v>
      </c>
      <c r="B1774" s="3">
        <v>210</v>
      </c>
      <c r="C1774" s="82">
        <f t="shared" si="54"/>
        <v>525</v>
      </c>
      <c r="D1774">
        <f t="shared" si="55"/>
        <v>367.5</v>
      </c>
      <c r="E1774" s="3"/>
      <c r="F1774" s="107"/>
      <c r="G1774" s="3"/>
      <c r="I1774" s="108"/>
    </row>
    <row r="1775" spans="1:9">
      <c r="A1775" s="4">
        <v>40683.073611111111</v>
      </c>
      <c r="B1775" s="3">
        <v>207.5</v>
      </c>
      <c r="C1775" s="82">
        <f t="shared" si="54"/>
        <v>518.75</v>
      </c>
      <c r="D1775">
        <f t="shared" si="55"/>
        <v>363.125</v>
      </c>
      <c r="E1775" s="3"/>
      <c r="F1775" s="107"/>
      <c r="G1775" s="3"/>
      <c r="I1775" s="108"/>
    </row>
    <row r="1776" spans="1:9">
      <c r="A1776" s="4">
        <v>40683.084027777775</v>
      </c>
      <c r="B1776" s="3">
        <v>210</v>
      </c>
      <c r="C1776" s="82">
        <f t="shared" si="54"/>
        <v>525</v>
      </c>
      <c r="D1776">
        <f t="shared" si="55"/>
        <v>367.5</v>
      </c>
      <c r="E1776" s="3"/>
      <c r="F1776" s="107"/>
      <c r="G1776" s="3"/>
      <c r="I1776" s="108"/>
    </row>
    <row r="1777" spans="1:9">
      <c r="A1777" s="4">
        <v>40683.102777777778</v>
      </c>
      <c r="B1777" s="3">
        <v>207.5</v>
      </c>
      <c r="C1777" s="82">
        <f t="shared" si="54"/>
        <v>518.75</v>
      </c>
      <c r="D1777">
        <f t="shared" si="55"/>
        <v>363.125</v>
      </c>
      <c r="E1777" s="3"/>
      <c r="F1777" s="107"/>
      <c r="G1777" s="3"/>
      <c r="I1777" s="108"/>
    </row>
    <row r="1778" spans="1:9">
      <c r="A1778" s="4">
        <v>40683.109027777777</v>
      </c>
      <c r="B1778" s="3">
        <v>207.5</v>
      </c>
      <c r="C1778" s="82">
        <f t="shared" si="54"/>
        <v>518.75</v>
      </c>
      <c r="D1778">
        <f t="shared" si="55"/>
        <v>363.125</v>
      </c>
      <c r="E1778" s="3"/>
      <c r="F1778" s="107"/>
      <c r="G1778" s="3"/>
      <c r="I1778" s="108"/>
    </row>
    <row r="1779" spans="1:9">
      <c r="A1779" s="4">
        <v>40683.115277777775</v>
      </c>
      <c r="B1779" s="3">
        <v>207.5</v>
      </c>
      <c r="C1779" s="82">
        <f t="shared" si="54"/>
        <v>518.75</v>
      </c>
      <c r="D1779">
        <f t="shared" si="55"/>
        <v>363.125</v>
      </c>
      <c r="E1779" s="3"/>
      <c r="F1779" s="107"/>
      <c r="G1779" s="3"/>
      <c r="I1779" s="108"/>
    </row>
    <row r="1780" spans="1:9">
      <c r="A1780" s="4">
        <v>40683.125694444447</v>
      </c>
      <c r="B1780" s="3">
        <v>207.5</v>
      </c>
      <c r="C1780" s="82">
        <f t="shared" si="54"/>
        <v>518.75</v>
      </c>
      <c r="D1780">
        <f t="shared" si="55"/>
        <v>363.125</v>
      </c>
      <c r="E1780" s="3"/>
      <c r="F1780" s="107"/>
      <c r="G1780" s="3"/>
      <c r="I1780" s="108"/>
    </row>
    <row r="1781" spans="1:9">
      <c r="A1781" s="4">
        <v>40683.140972222223</v>
      </c>
      <c r="B1781" s="3">
        <v>207.5</v>
      </c>
      <c r="C1781" s="82">
        <f t="shared" si="54"/>
        <v>518.75</v>
      </c>
      <c r="D1781">
        <f t="shared" si="55"/>
        <v>363.125</v>
      </c>
      <c r="E1781" s="3"/>
      <c r="F1781" s="107"/>
      <c r="G1781" s="3"/>
      <c r="I1781" s="108"/>
    </row>
    <row r="1782" spans="1:9">
      <c r="A1782" s="4">
        <v>40683.146527777775</v>
      </c>
      <c r="B1782" s="3">
        <v>207.5</v>
      </c>
      <c r="C1782" s="82">
        <f t="shared" si="54"/>
        <v>518.75</v>
      </c>
      <c r="D1782">
        <f t="shared" si="55"/>
        <v>363.125</v>
      </c>
      <c r="E1782" s="3"/>
      <c r="F1782" s="107"/>
      <c r="G1782" s="3"/>
      <c r="I1782" s="108"/>
    </row>
    <row r="1783" spans="1:9">
      <c r="A1783" s="4">
        <v>40683.156944444447</v>
      </c>
      <c r="B1783" s="3">
        <v>207.5</v>
      </c>
      <c r="C1783" s="82">
        <f t="shared" si="54"/>
        <v>518.75</v>
      </c>
      <c r="D1783">
        <f t="shared" si="55"/>
        <v>363.125</v>
      </c>
      <c r="E1783" s="3"/>
      <c r="F1783" s="107"/>
      <c r="G1783" s="3"/>
      <c r="I1783" s="108"/>
    </row>
    <row r="1784" spans="1:9">
      <c r="A1784" s="4">
        <v>40683.167361111111</v>
      </c>
      <c r="B1784" s="3">
        <v>207.5</v>
      </c>
      <c r="C1784" s="82">
        <f t="shared" si="54"/>
        <v>518.75</v>
      </c>
      <c r="D1784">
        <f t="shared" si="55"/>
        <v>363.125</v>
      </c>
      <c r="E1784" s="3"/>
      <c r="F1784" s="107"/>
      <c r="G1784" s="3"/>
      <c r="I1784" s="108"/>
    </row>
    <row r="1785" spans="1:9">
      <c r="A1785" s="4">
        <v>40683.173611111109</v>
      </c>
      <c r="C1785" s="82">
        <f t="shared" si="54"/>
        <v>0</v>
      </c>
      <c r="D1785">
        <f t="shared" si="55"/>
        <v>0</v>
      </c>
      <c r="E1785" s="3"/>
      <c r="F1785" s="107"/>
      <c r="G1785" s="3"/>
      <c r="I1785" s="108"/>
    </row>
    <row r="1786" spans="1:9">
      <c r="A1786" s="4">
        <v>40683.177777777775</v>
      </c>
      <c r="B1786" s="3">
        <v>207.5</v>
      </c>
      <c r="C1786" s="82">
        <f t="shared" si="54"/>
        <v>518.75</v>
      </c>
      <c r="D1786">
        <f t="shared" si="55"/>
        <v>363.125</v>
      </c>
      <c r="E1786" s="3"/>
      <c r="F1786" s="107"/>
      <c r="G1786" s="3"/>
      <c r="I1786" s="108"/>
    </row>
    <row r="1787" spans="1:9">
      <c r="A1787" s="4">
        <v>40683.188194444447</v>
      </c>
      <c r="B1787" s="3">
        <v>205.1</v>
      </c>
      <c r="C1787" s="82">
        <f t="shared" si="54"/>
        <v>512.75</v>
      </c>
      <c r="D1787">
        <f t="shared" si="55"/>
        <v>358.92500000000001</v>
      </c>
      <c r="E1787" s="3"/>
      <c r="F1787" s="107"/>
      <c r="G1787" s="3"/>
      <c r="I1787" s="108"/>
    </row>
    <row r="1788" spans="1:9">
      <c r="A1788" s="4">
        <v>40683.198611111111</v>
      </c>
      <c r="B1788" s="3">
        <v>205.1</v>
      </c>
      <c r="C1788" s="82">
        <f t="shared" si="54"/>
        <v>512.75</v>
      </c>
      <c r="D1788">
        <f t="shared" si="55"/>
        <v>358.92500000000001</v>
      </c>
      <c r="E1788" s="3"/>
      <c r="F1788" s="107"/>
      <c r="G1788" s="3"/>
      <c r="I1788" s="108"/>
    </row>
    <row r="1789" spans="1:9">
      <c r="A1789" s="4">
        <v>40683.216666666667</v>
      </c>
      <c r="B1789" s="3">
        <v>205.1</v>
      </c>
      <c r="C1789" s="82">
        <f t="shared" si="54"/>
        <v>512.75</v>
      </c>
      <c r="D1789">
        <f t="shared" si="55"/>
        <v>358.92500000000001</v>
      </c>
      <c r="E1789" s="3"/>
      <c r="F1789" s="107"/>
      <c r="G1789" s="3"/>
      <c r="I1789" s="108"/>
    </row>
    <row r="1790" spans="1:9">
      <c r="A1790" s="4">
        <v>40683.220138888886</v>
      </c>
      <c r="B1790" s="3">
        <v>205.1</v>
      </c>
      <c r="C1790" s="82">
        <f t="shared" si="54"/>
        <v>512.75</v>
      </c>
      <c r="D1790">
        <f t="shared" si="55"/>
        <v>358.92500000000001</v>
      </c>
      <c r="E1790" s="3"/>
      <c r="F1790" s="107"/>
      <c r="G1790" s="3"/>
      <c r="I1790" s="108"/>
    </row>
    <row r="1791" spans="1:9">
      <c r="A1791" s="4">
        <v>40683.229861111111</v>
      </c>
      <c r="B1791" s="3">
        <v>205.1</v>
      </c>
      <c r="C1791" s="82">
        <f t="shared" si="54"/>
        <v>512.75</v>
      </c>
      <c r="D1791">
        <f t="shared" si="55"/>
        <v>358.92500000000001</v>
      </c>
      <c r="E1791" s="3"/>
      <c r="F1791" s="107"/>
      <c r="G1791" s="3"/>
      <c r="I1791" s="108"/>
    </row>
    <row r="1792" spans="1:9">
      <c r="A1792" s="4">
        <v>40683.240277777775</v>
      </c>
      <c r="B1792" s="3">
        <v>205.1</v>
      </c>
      <c r="C1792" s="82">
        <f t="shared" si="54"/>
        <v>512.75</v>
      </c>
      <c r="D1792">
        <f t="shared" si="55"/>
        <v>358.92500000000001</v>
      </c>
      <c r="E1792" s="3"/>
      <c r="F1792" s="107"/>
      <c r="G1792" s="3"/>
      <c r="I1792" s="108"/>
    </row>
    <row r="1793" spans="1:9">
      <c r="A1793" s="4">
        <v>40683.250694444447</v>
      </c>
      <c r="B1793" s="3">
        <v>202.7</v>
      </c>
      <c r="C1793" s="82">
        <f t="shared" si="54"/>
        <v>506.75</v>
      </c>
      <c r="D1793">
        <f t="shared" si="55"/>
        <v>354.72500000000002</v>
      </c>
      <c r="E1793" s="3"/>
      <c r="F1793" s="107"/>
      <c r="G1793" s="3"/>
      <c r="I1793" s="108"/>
    </row>
    <row r="1794" spans="1:9">
      <c r="A1794" s="4">
        <v>40683.261805555558</v>
      </c>
      <c r="B1794" s="3">
        <v>205.1</v>
      </c>
      <c r="C1794" s="82">
        <f t="shared" si="54"/>
        <v>512.75</v>
      </c>
      <c r="D1794">
        <f t="shared" si="55"/>
        <v>358.92500000000001</v>
      </c>
      <c r="E1794" s="3"/>
      <c r="F1794" s="107"/>
      <c r="G1794" s="3"/>
      <c r="I1794" s="108"/>
    </row>
    <row r="1795" spans="1:9">
      <c r="A1795" s="4">
        <v>40683.272222222222</v>
      </c>
      <c r="B1795" s="3">
        <v>205.1</v>
      </c>
      <c r="C1795" s="82">
        <f t="shared" si="54"/>
        <v>512.75</v>
      </c>
      <c r="D1795">
        <f t="shared" si="55"/>
        <v>358.92500000000001</v>
      </c>
      <c r="E1795" s="3"/>
      <c r="F1795" s="107"/>
      <c r="G1795" s="3"/>
      <c r="I1795" s="108"/>
    </row>
    <row r="1796" spans="1:9">
      <c r="A1796" s="4">
        <v>40683.281944444447</v>
      </c>
      <c r="B1796" s="3">
        <v>202.7</v>
      </c>
      <c r="C1796" s="82">
        <f t="shared" si="54"/>
        <v>506.75</v>
      </c>
      <c r="D1796">
        <f t="shared" si="55"/>
        <v>354.72500000000002</v>
      </c>
      <c r="E1796" s="3"/>
      <c r="F1796" s="107"/>
      <c r="G1796" s="3"/>
      <c r="I1796" s="108"/>
    </row>
    <row r="1797" spans="1:9">
      <c r="A1797" s="4">
        <v>40683.292361111111</v>
      </c>
      <c r="B1797" s="3">
        <v>202.7</v>
      </c>
      <c r="C1797" s="82">
        <f t="shared" ref="C1797:C1860" si="56">B1797*2.5</f>
        <v>506.75</v>
      </c>
      <c r="D1797">
        <f t="shared" ref="D1797:D1860" si="57">AVERAGE(B1797:C1797)</f>
        <v>354.72500000000002</v>
      </c>
      <c r="E1797" s="3"/>
      <c r="F1797" s="107"/>
      <c r="G1797" s="3"/>
      <c r="I1797" s="108"/>
    </row>
    <row r="1798" spans="1:9">
      <c r="A1798" s="4">
        <v>40683.302777777775</v>
      </c>
      <c r="B1798" s="3">
        <v>202.7</v>
      </c>
      <c r="C1798" s="82">
        <f t="shared" si="56"/>
        <v>506.75</v>
      </c>
      <c r="D1798">
        <f t="shared" si="57"/>
        <v>354.72500000000002</v>
      </c>
      <c r="E1798" s="3"/>
      <c r="F1798" s="107"/>
      <c r="G1798" s="3"/>
      <c r="I1798" s="108"/>
    </row>
    <row r="1799" spans="1:9">
      <c r="A1799" s="4">
        <v>40683.313194444447</v>
      </c>
      <c r="B1799" s="3">
        <v>202.7</v>
      </c>
      <c r="C1799" s="82">
        <f t="shared" si="56"/>
        <v>506.75</v>
      </c>
      <c r="D1799">
        <f t="shared" si="57"/>
        <v>354.72500000000002</v>
      </c>
      <c r="E1799" s="3"/>
      <c r="F1799" s="107"/>
      <c r="G1799" s="3"/>
      <c r="I1799" s="108"/>
    </row>
    <row r="1800" spans="1:9">
      <c r="A1800" s="4">
        <v>40683.323611111111</v>
      </c>
      <c r="B1800" s="3">
        <v>202.7</v>
      </c>
      <c r="C1800" s="82">
        <f t="shared" si="56"/>
        <v>506.75</v>
      </c>
      <c r="D1800">
        <f t="shared" si="57"/>
        <v>354.72500000000002</v>
      </c>
      <c r="E1800" s="3"/>
      <c r="F1800" s="107"/>
      <c r="G1800" s="3"/>
      <c r="I1800" s="108"/>
    </row>
    <row r="1801" spans="1:9">
      <c r="A1801" s="4">
        <v>40683.334722222222</v>
      </c>
      <c r="B1801" s="3">
        <v>202.7</v>
      </c>
      <c r="C1801" s="82">
        <f t="shared" si="56"/>
        <v>506.75</v>
      </c>
      <c r="D1801">
        <f t="shared" si="57"/>
        <v>354.72500000000002</v>
      </c>
      <c r="E1801" s="3"/>
      <c r="F1801" s="107"/>
      <c r="G1801" s="3"/>
      <c r="I1801" s="108"/>
    </row>
    <row r="1802" spans="1:9">
      <c r="A1802" s="4">
        <v>40683.345138888886</v>
      </c>
      <c r="B1802" s="3">
        <v>200.3</v>
      </c>
      <c r="C1802" s="82">
        <f t="shared" si="56"/>
        <v>500.75</v>
      </c>
      <c r="D1802">
        <f t="shared" si="57"/>
        <v>350.52499999999998</v>
      </c>
      <c r="E1802" s="3"/>
      <c r="F1802" s="107"/>
      <c r="G1802" s="3"/>
      <c r="I1802" s="108"/>
    </row>
    <row r="1803" spans="1:9">
      <c r="A1803" s="4">
        <v>40683.354861111111</v>
      </c>
      <c r="B1803" s="3">
        <v>202.7</v>
      </c>
      <c r="C1803" s="82">
        <f t="shared" si="56"/>
        <v>506.75</v>
      </c>
      <c r="D1803">
        <f t="shared" si="57"/>
        <v>354.72500000000002</v>
      </c>
      <c r="E1803" s="3"/>
      <c r="F1803" s="107"/>
      <c r="G1803" s="3"/>
      <c r="I1803" s="108"/>
    </row>
    <row r="1804" spans="1:9">
      <c r="A1804" s="4">
        <v>40683.365277777775</v>
      </c>
      <c r="B1804" s="3">
        <v>200.3</v>
      </c>
      <c r="C1804" s="82">
        <f t="shared" si="56"/>
        <v>500.75</v>
      </c>
      <c r="D1804">
        <f t="shared" si="57"/>
        <v>350.52499999999998</v>
      </c>
      <c r="E1804" s="3"/>
      <c r="F1804" s="107"/>
      <c r="G1804" s="3"/>
      <c r="I1804" s="108"/>
    </row>
    <row r="1805" spans="1:9">
      <c r="A1805" s="4">
        <v>40683.375694444447</v>
      </c>
      <c r="B1805" s="3">
        <v>200.3</v>
      </c>
      <c r="C1805" s="82">
        <f t="shared" si="56"/>
        <v>500.75</v>
      </c>
      <c r="D1805">
        <f t="shared" si="57"/>
        <v>350.52499999999998</v>
      </c>
      <c r="E1805" s="3"/>
      <c r="F1805" s="107"/>
      <c r="G1805" s="3"/>
      <c r="I1805" s="108"/>
    </row>
    <row r="1806" spans="1:9">
      <c r="A1806" s="4">
        <v>40683.386111111111</v>
      </c>
      <c r="B1806" s="3">
        <v>200.3</v>
      </c>
      <c r="C1806" s="82">
        <f t="shared" si="56"/>
        <v>500.75</v>
      </c>
      <c r="D1806">
        <f t="shared" si="57"/>
        <v>350.52499999999998</v>
      </c>
      <c r="E1806" s="3"/>
      <c r="F1806" s="107"/>
      <c r="G1806" s="3"/>
      <c r="I1806" s="108"/>
    </row>
    <row r="1807" spans="1:9">
      <c r="A1807" s="4">
        <v>40683.396527777775</v>
      </c>
      <c r="B1807" s="3">
        <v>200.3</v>
      </c>
      <c r="C1807" s="82">
        <f t="shared" si="56"/>
        <v>500.75</v>
      </c>
      <c r="D1807">
        <f t="shared" si="57"/>
        <v>350.52499999999998</v>
      </c>
      <c r="E1807" s="3"/>
      <c r="F1807" s="107"/>
      <c r="G1807" s="3"/>
      <c r="I1807" s="108"/>
    </row>
    <row r="1808" spans="1:9">
      <c r="A1808" s="4">
        <v>40683.406944444447</v>
      </c>
      <c r="B1808" s="3">
        <v>200.3</v>
      </c>
      <c r="C1808" s="82">
        <f t="shared" si="56"/>
        <v>500.75</v>
      </c>
      <c r="D1808">
        <f t="shared" si="57"/>
        <v>350.52499999999998</v>
      </c>
      <c r="E1808" s="3"/>
      <c r="F1808" s="107"/>
      <c r="G1808" s="3"/>
      <c r="I1808" s="108"/>
    </row>
    <row r="1809" spans="1:9">
      <c r="A1809" s="4">
        <v>40683.417361111111</v>
      </c>
      <c r="B1809" s="3">
        <v>200.3</v>
      </c>
      <c r="C1809" s="82">
        <f t="shared" si="56"/>
        <v>500.75</v>
      </c>
      <c r="D1809">
        <f t="shared" si="57"/>
        <v>350.52499999999998</v>
      </c>
      <c r="E1809" s="3"/>
      <c r="F1809" s="107"/>
      <c r="G1809" s="3"/>
      <c r="I1809" s="108"/>
    </row>
    <row r="1810" spans="1:9">
      <c r="A1810" s="4">
        <v>40683.423611111109</v>
      </c>
      <c r="C1810" s="82">
        <f t="shared" si="56"/>
        <v>0</v>
      </c>
      <c r="D1810">
        <f t="shared" si="57"/>
        <v>0</v>
      </c>
      <c r="E1810" s="3"/>
      <c r="F1810" s="107"/>
      <c r="G1810" s="3"/>
      <c r="I1810" s="108"/>
    </row>
    <row r="1811" spans="1:9">
      <c r="A1811" s="4">
        <v>40683.428472222222</v>
      </c>
      <c r="B1811" s="3">
        <v>197.9</v>
      </c>
      <c r="C1811" s="82">
        <f t="shared" si="56"/>
        <v>494.75</v>
      </c>
      <c r="D1811">
        <f t="shared" si="57"/>
        <v>346.32499999999999</v>
      </c>
      <c r="E1811" s="3"/>
      <c r="F1811" s="107"/>
      <c r="G1811" s="3"/>
      <c r="I1811" s="108"/>
    </row>
    <row r="1812" spans="1:9">
      <c r="A1812" s="4">
        <v>40683.438194444447</v>
      </c>
      <c r="B1812" s="3">
        <v>197.9</v>
      </c>
      <c r="C1812" s="82">
        <f t="shared" si="56"/>
        <v>494.75</v>
      </c>
      <c r="D1812">
        <f t="shared" si="57"/>
        <v>346.32499999999999</v>
      </c>
      <c r="E1812" s="3"/>
      <c r="F1812" s="107"/>
      <c r="G1812" s="3"/>
      <c r="I1812" s="108"/>
    </row>
    <row r="1813" spans="1:9">
      <c r="A1813" s="4">
        <v>40683.449305555558</v>
      </c>
      <c r="B1813" s="3">
        <v>200.3</v>
      </c>
      <c r="C1813" s="82">
        <f t="shared" si="56"/>
        <v>500.75</v>
      </c>
      <c r="D1813">
        <f t="shared" si="57"/>
        <v>350.52499999999998</v>
      </c>
      <c r="E1813" s="3"/>
      <c r="F1813" s="107"/>
      <c r="G1813" s="3"/>
      <c r="I1813" s="108"/>
    </row>
    <row r="1814" spans="1:9">
      <c r="A1814" s="4">
        <v>40683.459027777775</v>
      </c>
      <c r="B1814" s="3">
        <v>197.9</v>
      </c>
      <c r="C1814" s="82">
        <f t="shared" si="56"/>
        <v>494.75</v>
      </c>
      <c r="D1814">
        <f t="shared" si="57"/>
        <v>346.32499999999999</v>
      </c>
      <c r="E1814" s="3"/>
      <c r="F1814" s="107"/>
      <c r="G1814" s="3"/>
      <c r="I1814" s="108"/>
    </row>
    <row r="1815" spans="1:9">
      <c r="A1815" s="4">
        <v>40683.470138888886</v>
      </c>
      <c r="B1815" s="3">
        <v>197.9</v>
      </c>
      <c r="C1815" s="82">
        <f t="shared" si="56"/>
        <v>494.75</v>
      </c>
      <c r="D1815">
        <f t="shared" si="57"/>
        <v>346.32499999999999</v>
      </c>
      <c r="E1815" s="3"/>
      <c r="F1815" s="107"/>
      <c r="G1815" s="3"/>
      <c r="I1815" s="108"/>
    </row>
    <row r="1816" spans="1:9">
      <c r="A1816" s="4">
        <v>40683.479861111111</v>
      </c>
      <c r="B1816" s="3">
        <v>197.9</v>
      </c>
      <c r="C1816" s="82">
        <f t="shared" si="56"/>
        <v>494.75</v>
      </c>
      <c r="D1816">
        <f t="shared" si="57"/>
        <v>346.32499999999999</v>
      </c>
      <c r="E1816" s="3"/>
      <c r="F1816" s="107"/>
      <c r="G1816" s="3"/>
      <c r="I1816" s="108"/>
    </row>
    <row r="1817" spans="1:9">
      <c r="A1817" s="4">
        <v>40683.491666666669</v>
      </c>
      <c r="B1817" s="3">
        <v>197.9</v>
      </c>
      <c r="C1817" s="82">
        <f t="shared" si="56"/>
        <v>494.75</v>
      </c>
      <c r="D1817">
        <f t="shared" si="57"/>
        <v>346.32499999999999</v>
      </c>
      <c r="E1817" s="3"/>
      <c r="F1817" s="107"/>
      <c r="G1817" s="3"/>
      <c r="I1817" s="108"/>
    </row>
    <row r="1818" spans="1:9">
      <c r="A1818" s="4">
        <v>40683.500694444447</v>
      </c>
      <c r="B1818" s="3">
        <v>197.9</v>
      </c>
      <c r="C1818" s="82">
        <f t="shared" si="56"/>
        <v>494.75</v>
      </c>
      <c r="D1818">
        <f t="shared" si="57"/>
        <v>346.32499999999999</v>
      </c>
      <c r="E1818" s="3"/>
      <c r="F1818" s="107"/>
      <c r="G1818" s="3"/>
      <c r="I1818" s="108"/>
    </row>
    <row r="1819" spans="1:9">
      <c r="A1819" s="4">
        <v>40683.515277777777</v>
      </c>
      <c r="B1819" s="3">
        <v>195.5</v>
      </c>
      <c r="C1819" s="82">
        <f t="shared" si="56"/>
        <v>488.75</v>
      </c>
      <c r="D1819">
        <f t="shared" si="57"/>
        <v>342.125</v>
      </c>
      <c r="E1819" s="3"/>
      <c r="F1819" s="107"/>
      <c r="G1819" s="3"/>
      <c r="I1819" s="108"/>
    </row>
    <row r="1820" spans="1:9">
      <c r="A1820" s="4">
        <v>40683.524305555555</v>
      </c>
      <c r="B1820" s="3">
        <v>195.5</v>
      </c>
      <c r="C1820" s="82">
        <f t="shared" si="56"/>
        <v>488.75</v>
      </c>
      <c r="D1820">
        <f t="shared" si="57"/>
        <v>342.125</v>
      </c>
      <c r="E1820" s="3"/>
      <c r="F1820" s="107"/>
      <c r="G1820" s="3"/>
      <c r="I1820" s="108"/>
    </row>
    <row r="1821" spans="1:9">
      <c r="A1821" s="4">
        <v>40683.532638888886</v>
      </c>
      <c r="B1821" s="3">
        <v>195.5</v>
      </c>
      <c r="C1821" s="82">
        <f t="shared" si="56"/>
        <v>488.75</v>
      </c>
      <c r="D1821">
        <f t="shared" si="57"/>
        <v>342.125</v>
      </c>
      <c r="E1821" s="3"/>
      <c r="F1821" s="107"/>
      <c r="G1821" s="3"/>
      <c r="I1821" s="108"/>
    </row>
    <row r="1822" spans="1:9">
      <c r="A1822" s="4">
        <v>40683.542361111111</v>
      </c>
      <c r="B1822" s="3">
        <v>195.5</v>
      </c>
      <c r="C1822" s="82">
        <f t="shared" si="56"/>
        <v>488.75</v>
      </c>
      <c r="D1822">
        <f t="shared" si="57"/>
        <v>342.125</v>
      </c>
      <c r="E1822" s="3"/>
      <c r="F1822" s="107"/>
      <c r="G1822" s="3"/>
      <c r="I1822" s="108"/>
    </row>
    <row r="1823" spans="1:9">
      <c r="A1823" s="4">
        <v>40683.552777777775</v>
      </c>
      <c r="B1823" s="3">
        <v>195.5</v>
      </c>
      <c r="C1823" s="82">
        <f t="shared" si="56"/>
        <v>488.75</v>
      </c>
      <c r="D1823">
        <f t="shared" si="57"/>
        <v>342.125</v>
      </c>
      <c r="E1823" s="3"/>
      <c r="F1823" s="107"/>
      <c r="G1823" s="3"/>
      <c r="I1823" s="108"/>
    </row>
    <row r="1824" spans="1:9">
      <c r="A1824" s="4">
        <v>40683.569444444445</v>
      </c>
      <c r="B1824" s="3">
        <v>195.5</v>
      </c>
      <c r="C1824" s="82">
        <f t="shared" si="56"/>
        <v>488.75</v>
      </c>
      <c r="D1824">
        <f t="shared" si="57"/>
        <v>342.125</v>
      </c>
      <c r="E1824" s="3"/>
      <c r="F1824" s="107"/>
      <c r="G1824" s="3"/>
      <c r="I1824" s="108"/>
    </row>
    <row r="1825" spans="1:9">
      <c r="A1825" s="4">
        <v>40683.573611111111</v>
      </c>
      <c r="B1825" s="3">
        <v>193.2</v>
      </c>
      <c r="C1825" s="82">
        <f t="shared" si="56"/>
        <v>483</v>
      </c>
      <c r="D1825">
        <f t="shared" si="57"/>
        <v>338.1</v>
      </c>
      <c r="E1825" s="3"/>
      <c r="F1825" s="107"/>
      <c r="G1825" s="3"/>
      <c r="I1825" s="108"/>
    </row>
    <row r="1826" spans="1:9">
      <c r="A1826" s="4">
        <v>40683.588194444441</v>
      </c>
      <c r="B1826" s="3">
        <v>193.2</v>
      </c>
      <c r="C1826" s="82">
        <f t="shared" si="56"/>
        <v>483</v>
      </c>
      <c r="D1826">
        <f t="shared" si="57"/>
        <v>338.1</v>
      </c>
      <c r="E1826" s="3"/>
      <c r="F1826" s="107"/>
      <c r="G1826" s="3"/>
      <c r="I1826" s="108"/>
    </row>
    <row r="1827" spans="1:9">
      <c r="A1827" s="4">
        <v>40683.597222222219</v>
      </c>
      <c r="B1827" s="3">
        <v>193.2</v>
      </c>
      <c r="C1827" s="82">
        <f t="shared" si="56"/>
        <v>483</v>
      </c>
      <c r="D1827">
        <f t="shared" si="57"/>
        <v>338.1</v>
      </c>
      <c r="E1827" s="3"/>
      <c r="F1827" s="107"/>
      <c r="G1827" s="3"/>
      <c r="I1827" s="108"/>
    </row>
    <row r="1828" spans="1:9">
      <c r="A1828" s="4">
        <v>40683.606944444444</v>
      </c>
      <c r="B1828" s="3">
        <v>193.2</v>
      </c>
      <c r="C1828" s="82">
        <f t="shared" si="56"/>
        <v>483</v>
      </c>
      <c r="D1828">
        <f t="shared" si="57"/>
        <v>338.1</v>
      </c>
      <c r="E1828" s="3"/>
      <c r="F1828" s="107"/>
      <c r="G1828" s="3"/>
      <c r="I1828" s="108"/>
    </row>
    <row r="1829" spans="1:9">
      <c r="A1829" s="4">
        <v>40683.615277777775</v>
      </c>
      <c r="B1829" s="3">
        <v>193.2</v>
      </c>
      <c r="C1829" s="82">
        <f t="shared" si="56"/>
        <v>483</v>
      </c>
      <c r="D1829">
        <f t="shared" si="57"/>
        <v>338.1</v>
      </c>
      <c r="E1829" s="3"/>
      <c r="F1829" s="107"/>
      <c r="G1829" s="3"/>
      <c r="I1829" s="108"/>
    </row>
    <row r="1830" spans="1:9">
      <c r="A1830" s="4">
        <v>40683.627083333333</v>
      </c>
      <c r="B1830" s="3">
        <v>193.2</v>
      </c>
      <c r="C1830" s="82">
        <f t="shared" si="56"/>
        <v>483</v>
      </c>
      <c r="D1830">
        <f t="shared" si="57"/>
        <v>338.1</v>
      </c>
      <c r="E1830" s="3"/>
      <c r="F1830" s="107"/>
      <c r="G1830" s="3"/>
      <c r="I1830" s="108"/>
    </row>
    <row r="1831" spans="1:9">
      <c r="A1831" s="4">
        <v>40683.636111111111</v>
      </c>
      <c r="B1831" s="3">
        <v>193.2</v>
      </c>
      <c r="C1831" s="82">
        <f t="shared" si="56"/>
        <v>483</v>
      </c>
      <c r="D1831">
        <f t="shared" si="57"/>
        <v>338.1</v>
      </c>
      <c r="E1831" s="3"/>
      <c r="F1831" s="107"/>
      <c r="G1831" s="3"/>
      <c r="I1831" s="108"/>
    </row>
    <row r="1832" spans="1:9">
      <c r="A1832" s="4">
        <v>40683.648611111108</v>
      </c>
      <c r="B1832" s="3">
        <v>195.5</v>
      </c>
      <c r="C1832" s="82">
        <f t="shared" si="56"/>
        <v>488.75</v>
      </c>
      <c r="D1832">
        <f t="shared" si="57"/>
        <v>342.125</v>
      </c>
      <c r="E1832" s="3"/>
      <c r="F1832" s="107"/>
      <c r="G1832" s="3"/>
      <c r="I1832" s="108"/>
    </row>
    <row r="1833" spans="1:9">
      <c r="A1833" s="4">
        <v>40683.663888888892</v>
      </c>
      <c r="B1833" s="3">
        <v>195.5</v>
      </c>
      <c r="C1833" s="82">
        <f t="shared" si="56"/>
        <v>488.75</v>
      </c>
      <c r="D1833">
        <f t="shared" si="57"/>
        <v>342.125</v>
      </c>
      <c r="E1833" s="3"/>
      <c r="F1833" s="107"/>
      <c r="G1833" s="3"/>
      <c r="I1833" s="108"/>
    </row>
    <row r="1834" spans="1:9">
      <c r="A1834" s="4">
        <v>40683.681944444441</v>
      </c>
      <c r="B1834" s="3">
        <v>195.5</v>
      </c>
      <c r="C1834" s="82">
        <f t="shared" si="56"/>
        <v>488.75</v>
      </c>
      <c r="D1834">
        <f t="shared" si="57"/>
        <v>342.125</v>
      </c>
      <c r="E1834" s="3"/>
      <c r="F1834" s="107"/>
      <c r="G1834" s="3"/>
      <c r="I1834" s="108"/>
    </row>
    <row r="1835" spans="1:9">
      <c r="A1835" s="4">
        <v>40683.682638888888</v>
      </c>
      <c r="B1835" s="3">
        <v>195.5</v>
      </c>
      <c r="C1835" s="82">
        <f t="shared" si="56"/>
        <v>488.75</v>
      </c>
      <c r="D1835">
        <f t="shared" si="57"/>
        <v>342.125</v>
      </c>
      <c r="E1835" s="3"/>
      <c r="F1835" s="107"/>
      <c r="G1835" s="3"/>
      <c r="I1835" s="108"/>
    </row>
    <row r="1836" spans="1:9">
      <c r="A1836" s="4">
        <v>40683.708333333336</v>
      </c>
      <c r="B1836" s="3">
        <v>195.5</v>
      </c>
      <c r="C1836" s="82">
        <f t="shared" si="56"/>
        <v>488.75</v>
      </c>
      <c r="D1836">
        <f t="shared" si="57"/>
        <v>342.125</v>
      </c>
      <c r="E1836" s="3"/>
      <c r="F1836" s="107"/>
      <c r="G1836" s="3"/>
      <c r="I1836" s="108"/>
    </row>
    <row r="1837" spans="1:9">
      <c r="A1837" s="4">
        <v>40683.709027777775</v>
      </c>
      <c r="B1837" s="3">
        <v>197.9</v>
      </c>
      <c r="C1837" s="82">
        <f t="shared" si="56"/>
        <v>494.75</v>
      </c>
      <c r="D1837">
        <f t="shared" si="57"/>
        <v>346.32499999999999</v>
      </c>
      <c r="E1837" s="3"/>
      <c r="F1837" s="107"/>
      <c r="G1837" s="3"/>
      <c r="I1837" s="108"/>
    </row>
    <row r="1838" spans="1:9">
      <c r="A1838" s="4">
        <v>40683.709722222222</v>
      </c>
      <c r="B1838" s="3">
        <v>197.9</v>
      </c>
      <c r="C1838" s="82">
        <f t="shared" si="56"/>
        <v>494.75</v>
      </c>
      <c r="D1838">
        <f t="shared" si="57"/>
        <v>346.32499999999999</v>
      </c>
      <c r="E1838" s="3"/>
      <c r="F1838" s="107"/>
      <c r="G1838" s="3"/>
      <c r="I1838" s="108"/>
    </row>
    <row r="1839" spans="1:9">
      <c r="A1839" s="4">
        <v>40683.786111111112</v>
      </c>
      <c r="B1839" s="3">
        <v>202.7</v>
      </c>
      <c r="C1839" s="82">
        <f t="shared" si="56"/>
        <v>506.75</v>
      </c>
      <c r="D1839">
        <f t="shared" si="57"/>
        <v>354.72500000000002</v>
      </c>
      <c r="E1839" s="3"/>
      <c r="F1839" s="107"/>
      <c r="G1839" s="3"/>
      <c r="I1839" s="108"/>
    </row>
    <row r="1840" spans="1:9">
      <c r="A1840" s="4">
        <v>40683.786805555559</v>
      </c>
      <c r="B1840" s="3">
        <v>202.7</v>
      </c>
      <c r="C1840" s="82">
        <f t="shared" si="56"/>
        <v>506.75</v>
      </c>
      <c r="D1840">
        <f t="shared" si="57"/>
        <v>354.72500000000002</v>
      </c>
      <c r="E1840" s="3"/>
      <c r="F1840" s="107"/>
      <c r="G1840" s="3"/>
      <c r="I1840" s="108"/>
    </row>
    <row r="1841" spans="1:9">
      <c r="A1841" s="4">
        <v>40683.787499999999</v>
      </c>
      <c r="B1841" s="3">
        <v>205.1</v>
      </c>
      <c r="C1841" s="82">
        <f t="shared" si="56"/>
        <v>512.75</v>
      </c>
      <c r="D1841">
        <f t="shared" si="57"/>
        <v>358.92500000000001</v>
      </c>
      <c r="E1841" s="3"/>
      <c r="F1841" s="107"/>
      <c r="G1841" s="3"/>
      <c r="I1841" s="108"/>
    </row>
    <row r="1842" spans="1:9">
      <c r="A1842" s="4">
        <v>40683.797222222223</v>
      </c>
      <c r="B1842" s="3">
        <v>207.5</v>
      </c>
      <c r="C1842" s="82">
        <f t="shared" si="56"/>
        <v>518.75</v>
      </c>
      <c r="D1842">
        <f t="shared" si="57"/>
        <v>363.125</v>
      </c>
      <c r="E1842" s="3"/>
      <c r="F1842" s="107"/>
      <c r="G1842" s="3"/>
      <c r="I1842" s="108"/>
    </row>
    <row r="1843" spans="1:9">
      <c r="A1843" s="4">
        <v>40683.811111111114</v>
      </c>
      <c r="B1843" s="3">
        <v>210</v>
      </c>
      <c r="C1843" s="82">
        <f t="shared" si="56"/>
        <v>525</v>
      </c>
      <c r="D1843">
        <f t="shared" si="57"/>
        <v>367.5</v>
      </c>
      <c r="E1843" s="3"/>
      <c r="F1843" s="107"/>
      <c r="G1843" s="3"/>
      <c r="I1843" s="108"/>
    </row>
    <row r="1844" spans="1:9">
      <c r="A1844" s="4">
        <v>40683.813194444447</v>
      </c>
      <c r="B1844" s="3">
        <v>212.8</v>
      </c>
      <c r="C1844" s="82">
        <f t="shared" si="56"/>
        <v>532</v>
      </c>
      <c r="D1844">
        <f t="shared" si="57"/>
        <v>372.4</v>
      </c>
      <c r="E1844" s="3"/>
      <c r="F1844" s="107"/>
      <c r="G1844" s="3"/>
      <c r="I1844" s="108"/>
    </row>
    <row r="1845" spans="1:9">
      <c r="A1845" s="4">
        <v>40683.825694444444</v>
      </c>
      <c r="B1845" s="3">
        <v>212.8</v>
      </c>
      <c r="C1845" s="82">
        <f t="shared" si="56"/>
        <v>532</v>
      </c>
      <c r="D1845">
        <f t="shared" si="57"/>
        <v>372.4</v>
      </c>
      <c r="E1845" s="3"/>
      <c r="F1845" s="107"/>
      <c r="G1845" s="3"/>
      <c r="I1845" s="108"/>
    </row>
    <row r="1846" spans="1:9">
      <c r="A1846" s="4">
        <v>40683.84097222222</v>
      </c>
      <c r="B1846" s="3">
        <v>212.8</v>
      </c>
      <c r="C1846" s="82">
        <f t="shared" si="56"/>
        <v>532</v>
      </c>
      <c r="D1846">
        <f t="shared" si="57"/>
        <v>372.4</v>
      </c>
      <c r="E1846" s="3"/>
      <c r="F1846" s="107"/>
      <c r="G1846" s="3"/>
      <c r="I1846" s="108"/>
    </row>
    <row r="1847" spans="1:9">
      <c r="A1847" s="4">
        <v>40683.844444444447</v>
      </c>
      <c r="B1847" s="3">
        <v>215.6</v>
      </c>
      <c r="C1847" s="82">
        <f t="shared" si="56"/>
        <v>539</v>
      </c>
      <c r="D1847">
        <f t="shared" si="57"/>
        <v>377.3</v>
      </c>
      <c r="E1847" s="3"/>
      <c r="F1847" s="107"/>
      <c r="G1847" s="3"/>
      <c r="I1847" s="108"/>
    </row>
    <row r="1848" spans="1:9">
      <c r="A1848" s="4">
        <v>40683.856944444444</v>
      </c>
      <c r="B1848" s="3">
        <v>218.5</v>
      </c>
      <c r="C1848" s="82">
        <f t="shared" si="56"/>
        <v>546.25</v>
      </c>
      <c r="D1848">
        <f t="shared" si="57"/>
        <v>382.375</v>
      </c>
      <c r="E1848" s="3"/>
      <c r="F1848" s="107"/>
      <c r="G1848" s="3"/>
      <c r="I1848" s="108"/>
    </row>
    <row r="1849" spans="1:9">
      <c r="A1849" s="4">
        <v>40683.871527777781</v>
      </c>
      <c r="B1849" s="3">
        <v>215.6</v>
      </c>
      <c r="C1849" s="82">
        <f t="shared" si="56"/>
        <v>539</v>
      </c>
      <c r="D1849">
        <f t="shared" si="57"/>
        <v>377.3</v>
      </c>
      <c r="E1849" s="3"/>
      <c r="F1849" s="107"/>
      <c r="G1849" s="3"/>
      <c r="I1849" s="108"/>
    </row>
    <row r="1850" spans="1:9">
      <c r="A1850" s="4">
        <v>40683.875694444447</v>
      </c>
      <c r="B1850" s="3">
        <v>218.5</v>
      </c>
      <c r="C1850" s="82">
        <f t="shared" si="56"/>
        <v>546.25</v>
      </c>
      <c r="D1850">
        <f t="shared" si="57"/>
        <v>382.375</v>
      </c>
      <c r="E1850" s="3"/>
      <c r="F1850" s="107"/>
      <c r="G1850" s="3"/>
      <c r="I1850" s="108"/>
    </row>
    <row r="1851" spans="1:9">
      <c r="A1851" s="4">
        <v>40683.886805555558</v>
      </c>
      <c r="B1851" s="3">
        <v>218.5</v>
      </c>
      <c r="C1851" s="82">
        <f t="shared" si="56"/>
        <v>546.25</v>
      </c>
      <c r="D1851">
        <f t="shared" si="57"/>
        <v>382.375</v>
      </c>
      <c r="E1851" s="3"/>
      <c r="F1851" s="107"/>
      <c r="G1851" s="3"/>
      <c r="I1851" s="108"/>
    </row>
    <row r="1852" spans="1:9">
      <c r="A1852" s="4">
        <v>40683.904166666667</v>
      </c>
      <c r="B1852" s="3">
        <v>218.5</v>
      </c>
      <c r="C1852" s="82">
        <f t="shared" si="56"/>
        <v>546.25</v>
      </c>
      <c r="D1852">
        <f t="shared" si="57"/>
        <v>382.375</v>
      </c>
      <c r="E1852" s="3"/>
      <c r="F1852" s="107"/>
      <c r="G1852" s="3"/>
      <c r="I1852" s="108"/>
    </row>
    <row r="1853" spans="1:9">
      <c r="A1853" s="4">
        <v>40683.915277777778</v>
      </c>
      <c r="B1853" s="3">
        <v>221.3</v>
      </c>
      <c r="C1853" s="82">
        <f t="shared" si="56"/>
        <v>553.25</v>
      </c>
      <c r="D1853">
        <f t="shared" si="57"/>
        <v>387.27499999999998</v>
      </c>
      <c r="E1853" s="3"/>
      <c r="F1853" s="107"/>
      <c r="G1853" s="3"/>
      <c r="I1853" s="108"/>
    </row>
    <row r="1854" spans="1:9">
      <c r="A1854" s="4">
        <v>40683.918055555558</v>
      </c>
      <c r="B1854" s="3">
        <v>221.3</v>
      </c>
      <c r="C1854" s="82">
        <f t="shared" si="56"/>
        <v>553.25</v>
      </c>
      <c r="D1854">
        <f t="shared" si="57"/>
        <v>387.27499999999998</v>
      </c>
      <c r="E1854" s="3"/>
      <c r="F1854" s="107"/>
      <c r="G1854" s="3"/>
      <c r="I1854" s="108"/>
    </row>
    <row r="1855" spans="1:9">
      <c r="A1855" s="4">
        <v>40683.92083333333</v>
      </c>
      <c r="C1855" s="82">
        <f t="shared" si="56"/>
        <v>0</v>
      </c>
      <c r="D1855">
        <f t="shared" si="57"/>
        <v>0</v>
      </c>
      <c r="E1855" s="3"/>
      <c r="F1855" s="107"/>
      <c r="G1855" s="3"/>
      <c r="I1855" s="108"/>
    </row>
    <row r="1856" spans="1:9">
      <c r="A1856" s="4">
        <v>40683.932638888888</v>
      </c>
      <c r="B1856" s="3">
        <v>221.3</v>
      </c>
      <c r="C1856" s="82">
        <f t="shared" si="56"/>
        <v>553.25</v>
      </c>
      <c r="D1856">
        <f t="shared" si="57"/>
        <v>387.27499999999998</v>
      </c>
      <c r="E1856" s="3"/>
      <c r="F1856" s="107"/>
      <c r="G1856" s="3"/>
      <c r="I1856" s="108"/>
    </row>
    <row r="1857" spans="1:9">
      <c r="A1857" s="4">
        <v>40683.945833333331</v>
      </c>
      <c r="B1857" s="3">
        <v>221.3</v>
      </c>
      <c r="C1857" s="82">
        <f t="shared" si="56"/>
        <v>553.25</v>
      </c>
      <c r="D1857">
        <f t="shared" si="57"/>
        <v>387.27499999999998</v>
      </c>
      <c r="E1857" s="3"/>
      <c r="F1857" s="107"/>
      <c r="G1857" s="3"/>
      <c r="I1857" s="108"/>
    </row>
    <row r="1858" spans="1:9">
      <c r="A1858" s="4">
        <v>40683.949999999997</v>
      </c>
      <c r="B1858" s="3">
        <v>221.3</v>
      </c>
      <c r="C1858" s="82">
        <f t="shared" si="56"/>
        <v>553.25</v>
      </c>
      <c r="D1858">
        <f t="shared" si="57"/>
        <v>387.27499999999998</v>
      </c>
      <c r="E1858" s="3"/>
      <c r="F1858" s="107"/>
      <c r="G1858" s="3"/>
      <c r="I1858" s="108"/>
    </row>
    <row r="1859" spans="1:9">
      <c r="A1859" s="4">
        <v>40683.961111111108</v>
      </c>
      <c r="B1859" s="3">
        <v>224.2</v>
      </c>
      <c r="C1859" s="82">
        <f t="shared" si="56"/>
        <v>560.5</v>
      </c>
      <c r="D1859">
        <f t="shared" si="57"/>
        <v>392.35</v>
      </c>
      <c r="E1859" s="3"/>
      <c r="F1859" s="107"/>
      <c r="G1859" s="3"/>
      <c r="I1859" s="108"/>
    </row>
    <row r="1860" spans="1:9">
      <c r="A1860" s="4">
        <v>40683.977083333331</v>
      </c>
      <c r="B1860" s="3">
        <v>224.2</v>
      </c>
      <c r="C1860" s="82">
        <f t="shared" si="56"/>
        <v>560.5</v>
      </c>
      <c r="D1860">
        <f t="shared" si="57"/>
        <v>392.35</v>
      </c>
      <c r="E1860" s="3"/>
      <c r="F1860" s="107"/>
      <c r="G1860" s="3"/>
      <c r="I1860" s="108"/>
    </row>
    <row r="1861" spans="1:9">
      <c r="A1861" s="4">
        <v>40683.979861111111</v>
      </c>
      <c r="B1861" s="3">
        <v>221.3</v>
      </c>
      <c r="C1861" s="82">
        <f t="shared" ref="C1861:C1924" si="58">B1861*2.5</f>
        <v>553.25</v>
      </c>
      <c r="D1861">
        <f t="shared" ref="D1861:D1924" si="59">AVERAGE(B1861:C1861)</f>
        <v>387.27499999999998</v>
      </c>
      <c r="E1861" s="3"/>
      <c r="F1861" s="107"/>
      <c r="G1861" s="3"/>
      <c r="I1861" s="108"/>
    </row>
    <row r="1862" spans="1:9">
      <c r="A1862" s="4">
        <v>40683.991666666669</v>
      </c>
      <c r="B1862" s="3">
        <v>221.3</v>
      </c>
      <c r="C1862" s="82">
        <f t="shared" si="58"/>
        <v>553.25</v>
      </c>
      <c r="D1862">
        <f t="shared" si="59"/>
        <v>387.27499999999998</v>
      </c>
      <c r="E1862" s="3"/>
      <c r="F1862" s="107"/>
      <c r="G1862" s="3"/>
      <c r="I1862" s="108"/>
    </row>
    <row r="1863" spans="1:9">
      <c r="A1863" s="4">
        <v>40684.008333333331</v>
      </c>
      <c r="B1863" s="3">
        <v>224.2</v>
      </c>
      <c r="C1863" s="82">
        <f t="shared" si="58"/>
        <v>560.5</v>
      </c>
      <c r="D1863">
        <f t="shared" si="59"/>
        <v>392.35</v>
      </c>
      <c r="E1863" s="3"/>
      <c r="F1863" s="107"/>
      <c r="G1863" s="3"/>
      <c r="I1863" s="108"/>
    </row>
    <row r="1864" spans="1:9">
      <c r="A1864" s="4">
        <v>40684.022916666669</v>
      </c>
      <c r="B1864" s="3">
        <v>221.3</v>
      </c>
      <c r="C1864" s="82">
        <f t="shared" si="58"/>
        <v>553.25</v>
      </c>
      <c r="D1864">
        <f t="shared" si="59"/>
        <v>387.27499999999998</v>
      </c>
      <c r="E1864" s="3"/>
      <c r="F1864" s="107"/>
      <c r="G1864" s="3"/>
      <c r="I1864" s="108"/>
    </row>
    <row r="1865" spans="1:9">
      <c r="A1865" s="4">
        <v>40684.023611111108</v>
      </c>
      <c r="B1865" s="3">
        <v>224.2</v>
      </c>
      <c r="C1865" s="82">
        <f t="shared" si="58"/>
        <v>560.5</v>
      </c>
      <c r="D1865">
        <f t="shared" si="59"/>
        <v>392.35</v>
      </c>
      <c r="E1865" s="3"/>
      <c r="F1865" s="107"/>
      <c r="G1865" s="3"/>
      <c r="I1865" s="108"/>
    </row>
    <row r="1866" spans="1:9">
      <c r="A1866" s="4">
        <v>40684.03402777778</v>
      </c>
      <c r="B1866" s="3">
        <v>221.3</v>
      </c>
      <c r="C1866" s="82">
        <f t="shared" si="58"/>
        <v>553.25</v>
      </c>
      <c r="D1866">
        <f t="shared" si="59"/>
        <v>387.27499999999998</v>
      </c>
      <c r="E1866" s="3"/>
      <c r="F1866" s="107"/>
      <c r="G1866" s="3"/>
      <c r="I1866" s="108"/>
    </row>
    <row r="1867" spans="1:9">
      <c r="A1867" s="4">
        <v>40684.048611111109</v>
      </c>
      <c r="B1867" s="3">
        <v>224.2</v>
      </c>
      <c r="C1867" s="82">
        <f t="shared" si="58"/>
        <v>560.5</v>
      </c>
      <c r="D1867">
        <f t="shared" si="59"/>
        <v>392.35</v>
      </c>
      <c r="E1867" s="3"/>
      <c r="F1867" s="107"/>
      <c r="G1867" s="3"/>
      <c r="I1867" s="108"/>
    </row>
    <row r="1868" spans="1:9">
      <c r="A1868" s="4">
        <v>40684.052777777775</v>
      </c>
      <c r="B1868" s="3">
        <v>224.2</v>
      </c>
      <c r="C1868" s="82">
        <f t="shared" si="58"/>
        <v>560.5</v>
      </c>
      <c r="D1868">
        <f t="shared" si="59"/>
        <v>392.35</v>
      </c>
      <c r="E1868" s="3"/>
      <c r="F1868" s="107"/>
      <c r="G1868" s="3"/>
      <c r="I1868" s="108"/>
    </row>
    <row r="1869" spans="1:9">
      <c r="A1869" s="4">
        <v>40684.063888888886</v>
      </c>
      <c r="B1869" s="3">
        <v>224.2</v>
      </c>
      <c r="C1869" s="82">
        <f t="shared" si="58"/>
        <v>560.5</v>
      </c>
      <c r="D1869">
        <f t="shared" si="59"/>
        <v>392.35</v>
      </c>
      <c r="E1869" s="3"/>
      <c r="F1869" s="107"/>
      <c r="G1869" s="3"/>
      <c r="I1869" s="108"/>
    </row>
    <row r="1870" spans="1:9">
      <c r="A1870" s="4">
        <v>40684.07916666667</v>
      </c>
      <c r="B1870" s="3">
        <v>221.3</v>
      </c>
      <c r="C1870" s="82">
        <f t="shared" si="58"/>
        <v>553.25</v>
      </c>
      <c r="D1870">
        <f t="shared" si="59"/>
        <v>387.27499999999998</v>
      </c>
      <c r="E1870" s="3"/>
      <c r="F1870" s="107"/>
      <c r="G1870" s="3"/>
      <c r="I1870" s="108"/>
    </row>
    <row r="1871" spans="1:9">
      <c r="A1871" s="4">
        <v>40684.084027777775</v>
      </c>
      <c r="B1871" s="3">
        <v>221.3</v>
      </c>
      <c r="C1871" s="82">
        <f t="shared" si="58"/>
        <v>553.25</v>
      </c>
      <c r="D1871">
        <f t="shared" si="59"/>
        <v>387.27499999999998</v>
      </c>
      <c r="E1871" s="3"/>
      <c r="F1871" s="107"/>
      <c r="G1871" s="3"/>
      <c r="I1871" s="108"/>
    </row>
    <row r="1872" spans="1:9">
      <c r="A1872" s="4">
        <v>40684.094444444447</v>
      </c>
      <c r="B1872" s="3">
        <v>221.3</v>
      </c>
      <c r="C1872" s="82">
        <f t="shared" si="58"/>
        <v>553.25</v>
      </c>
      <c r="D1872">
        <f t="shared" si="59"/>
        <v>387.27499999999998</v>
      </c>
      <c r="E1872" s="3"/>
      <c r="F1872" s="107"/>
      <c r="G1872" s="3"/>
      <c r="I1872" s="108"/>
    </row>
    <row r="1873" spans="1:9">
      <c r="A1873" s="4">
        <v>40684.104861111111</v>
      </c>
      <c r="B1873" s="3">
        <v>221.3</v>
      </c>
      <c r="C1873" s="82">
        <f t="shared" si="58"/>
        <v>553.25</v>
      </c>
      <c r="D1873">
        <f t="shared" si="59"/>
        <v>387.27499999999998</v>
      </c>
      <c r="E1873" s="3"/>
      <c r="F1873" s="107"/>
      <c r="G1873" s="3"/>
      <c r="I1873" s="108"/>
    </row>
    <row r="1874" spans="1:9">
      <c r="A1874" s="4">
        <v>40684.120138888888</v>
      </c>
      <c r="B1874" s="3">
        <v>221.3</v>
      </c>
      <c r="C1874" s="82">
        <f t="shared" si="58"/>
        <v>553.25</v>
      </c>
      <c r="D1874">
        <f t="shared" si="59"/>
        <v>387.27499999999998</v>
      </c>
      <c r="E1874" s="3"/>
      <c r="F1874" s="107"/>
      <c r="G1874" s="3"/>
      <c r="I1874" s="108"/>
    </row>
    <row r="1875" spans="1:9">
      <c r="A1875" s="4">
        <v>40684.125694444447</v>
      </c>
      <c r="B1875" s="3">
        <v>221.3</v>
      </c>
      <c r="C1875" s="82">
        <f t="shared" si="58"/>
        <v>553.25</v>
      </c>
      <c r="D1875">
        <f t="shared" si="59"/>
        <v>387.27499999999998</v>
      </c>
      <c r="E1875" s="3"/>
      <c r="F1875" s="107"/>
      <c r="G1875" s="3"/>
      <c r="I1875" s="108"/>
    </row>
    <row r="1876" spans="1:9">
      <c r="A1876" s="4">
        <v>40684.136111111111</v>
      </c>
      <c r="B1876" s="3">
        <v>221.3</v>
      </c>
      <c r="C1876" s="82">
        <f t="shared" si="58"/>
        <v>553.25</v>
      </c>
      <c r="D1876">
        <f t="shared" si="59"/>
        <v>387.27499999999998</v>
      </c>
      <c r="E1876" s="3"/>
      <c r="F1876" s="107"/>
      <c r="G1876" s="3"/>
      <c r="I1876" s="108"/>
    </row>
    <row r="1877" spans="1:9">
      <c r="A1877" s="4">
        <v>40684.146527777775</v>
      </c>
      <c r="B1877" s="3">
        <v>221.3</v>
      </c>
      <c r="C1877" s="82">
        <f t="shared" si="58"/>
        <v>553.25</v>
      </c>
      <c r="D1877">
        <f t="shared" si="59"/>
        <v>387.27499999999998</v>
      </c>
      <c r="E1877" s="3"/>
      <c r="F1877" s="107"/>
      <c r="G1877" s="3"/>
      <c r="I1877" s="108"/>
    </row>
    <row r="1878" spans="1:9">
      <c r="A1878" s="4">
        <v>40684.156944444447</v>
      </c>
      <c r="B1878" s="3">
        <v>221.3</v>
      </c>
      <c r="C1878" s="82">
        <f t="shared" si="58"/>
        <v>553.25</v>
      </c>
      <c r="D1878">
        <f t="shared" si="59"/>
        <v>387.27499999999998</v>
      </c>
      <c r="E1878" s="3"/>
      <c r="F1878" s="107"/>
      <c r="G1878" s="3"/>
      <c r="I1878" s="108"/>
    </row>
    <row r="1879" spans="1:9">
      <c r="A1879" s="4">
        <v>40684.172222222223</v>
      </c>
      <c r="B1879" s="3">
        <v>218.5</v>
      </c>
      <c r="C1879" s="82">
        <f t="shared" si="58"/>
        <v>546.25</v>
      </c>
      <c r="D1879">
        <f t="shared" si="59"/>
        <v>382.375</v>
      </c>
      <c r="E1879" s="3"/>
      <c r="F1879" s="107"/>
      <c r="G1879" s="3"/>
      <c r="I1879" s="108"/>
    </row>
    <row r="1880" spans="1:9">
      <c r="A1880" s="4">
        <v>40684.17291666667</v>
      </c>
      <c r="C1880" s="82">
        <f t="shared" si="58"/>
        <v>0</v>
      </c>
      <c r="D1880">
        <f t="shared" si="59"/>
        <v>0</v>
      </c>
      <c r="E1880" s="3"/>
      <c r="F1880" s="107"/>
      <c r="G1880" s="3"/>
      <c r="I1880" s="108"/>
    </row>
    <row r="1881" spans="1:9">
      <c r="A1881" s="4">
        <v>40684.177777777775</v>
      </c>
      <c r="B1881" s="3">
        <v>218.5</v>
      </c>
      <c r="C1881" s="82">
        <f t="shared" si="58"/>
        <v>546.25</v>
      </c>
      <c r="D1881">
        <f t="shared" si="59"/>
        <v>382.375</v>
      </c>
      <c r="E1881" s="3"/>
      <c r="F1881" s="107"/>
      <c r="G1881" s="3"/>
      <c r="I1881" s="108"/>
    </row>
    <row r="1882" spans="1:9">
      <c r="A1882" s="4">
        <v>40684.195138888892</v>
      </c>
      <c r="B1882" s="3">
        <v>218.5</v>
      </c>
      <c r="C1882" s="82">
        <f t="shared" si="58"/>
        <v>546.25</v>
      </c>
      <c r="D1882">
        <f t="shared" si="59"/>
        <v>382.375</v>
      </c>
      <c r="E1882" s="3"/>
      <c r="F1882" s="107"/>
      <c r="G1882" s="3"/>
      <c r="I1882" s="108"/>
    </row>
    <row r="1883" spans="1:9">
      <c r="A1883" s="4">
        <v>40684.198611111111</v>
      </c>
      <c r="B1883" s="3">
        <v>218.5</v>
      </c>
      <c r="C1883" s="82">
        <f t="shared" si="58"/>
        <v>546.25</v>
      </c>
      <c r="D1883">
        <f t="shared" si="59"/>
        <v>382.375</v>
      </c>
      <c r="E1883" s="3"/>
      <c r="F1883" s="107"/>
      <c r="G1883" s="3"/>
      <c r="I1883" s="108"/>
    </row>
    <row r="1884" spans="1:9">
      <c r="A1884" s="4">
        <v>40684.209027777775</v>
      </c>
      <c r="B1884" s="3">
        <v>218.5</v>
      </c>
      <c r="C1884" s="82">
        <f t="shared" si="58"/>
        <v>546.25</v>
      </c>
      <c r="D1884">
        <f t="shared" si="59"/>
        <v>382.375</v>
      </c>
      <c r="E1884" s="3"/>
      <c r="F1884" s="107"/>
      <c r="G1884" s="3"/>
      <c r="I1884" s="108"/>
    </row>
    <row r="1885" spans="1:9">
      <c r="A1885" s="4">
        <v>40684.219444444447</v>
      </c>
      <c r="B1885" s="3">
        <v>215.6</v>
      </c>
      <c r="C1885" s="82">
        <f t="shared" si="58"/>
        <v>539</v>
      </c>
      <c r="D1885">
        <f t="shared" si="59"/>
        <v>377.3</v>
      </c>
      <c r="E1885" s="3"/>
      <c r="F1885" s="107"/>
      <c r="G1885" s="3"/>
      <c r="I1885" s="108"/>
    </row>
    <row r="1886" spans="1:9">
      <c r="A1886" s="4">
        <v>40684.229861111111</v>
      </c>
      <c r="B1886" s="3">
        <v>218.5</v>
      </c>
      <c r="C1886" s="82">
        <f t="shared" si="58"/>
        <v>546.25</v>
      </c>
      <c r="D1886">
        <f t="shared" si="59"/>
        <v>382.375</v>
      </c>
      <c r="E1886" s="3"/>
      <c r="F1886" s="107"/>
      <c r="G1886" s="3"/>
      <c r="I1886" s="108"/>
    </row>
    <row r="1887" spans="1:9">
      <c r="A1887" s="4">
        <v>40684.240277777775</v>
      </c>
      <c r="B1887" s="3">
        <v>218.5</v>
      </c>
      <c r="C1887" s="82">
        <f t="shared" si="58"/>
        <v>546.25</v>
      </c>
      <c r="D1887">
        <f t="shared" si="59"/>
        <v>382.375</v>
      </c>
      <c r="E1887" s="3"/>
      <c r="F1887" s="107"/>
      <c r="G1887" s="3"/>
      <c r="I1887" s="108"/>
    </row>
    <row r="1888" spans="1:9">
      <c r="A1888" s="4">
        <v>40684.250694444447</v>
      </c>
      <c r="B1888" s="3">
        <v>218.5</v>
      </c>
      <c r="C1888" s="82">
        <f t="shared" si="58"/>
        <v>546.25</v>
      </c>
      <c r="D1888">
        <f t="shared" si="59"/>
        <v>382.375</v>
      </c>
      <c r="E1888" s="3"/>
      <c r="F1888" s="107"/>
      <c r="G1888" s="3"/>
      <c r="I1888" s="108"/>
    </row>
    <row r="1889" spans="1:9">
      <c r="A1889" s="4">
        <v>40684.261111111111</v>
      </c>
      <c r="B1889" s="3">
        <v>215.6</v>
      </c>
      <c r="C1889" s="82">
        <f t="shared" si="58"/>
        <v>539</v>
      </c>
      <c r="D1889">
        <f t="shared" si="59"/>
        <v>377.3</v>
      </c>
      <c r="E1889" s="3"/>
      <c r="F1889" s="107"/>
      <c r="G1889" s="3"/>
      <c r="I1889" s="108"/>
    </row>
    <row r="1890" spans="1:9">
      <c r="A1890" s="4">
        <v>40684.271527777775</v>
      </c>
      <c r="B1890" s="3">
        <v>215.6</v>
      </c>
      <c r="C1890" s="82">
        <f t="shared" si="58"/>
        <v>539</v>
      </c>
      <c r="D1890">
        <f t="shared" si="59"/>
        <v>377.3</v>
      </c>
      <c r="E1890" s="3"/>
      <c r="F1890" s="107"/>
      <c r="G1890" s="3"/>
      <c r="I1890" s="108"/>
    </row>
    <row r="1891" spans="1:9">
      <c r="A1891" s="4">
        <v>40684.282638888886</v>
      </c>
      <c r="B1891" s="3">
        <v>215.6</v>
      </c>
      <c r="C1891" s="82">
        <f t="shared" si="58"/>
        <v>539</v>
      </c>
      <c r="D1891">
        <f t="shared" si="59"/>
        <v>377.3</v>
      </c>
      <c r="E1891" s="3"/>
      <c r="F1891" s="107"/>
      <c r="G1891" s="3"/>
      <c r="I1891" s="108"/>
    </row>
    <row r="1892" spans="1:9">
      <c r="A1892" s="4">
        <v>40684.292361111111</v>
      </c>
      <c r="B1892" s="3">
        <v>215.6</v>
      </c>
      <c r="C1892" s="82">
        <f t="shared" si="58"/>
        <v>539</v>
      </c>
      <c r="D1892">
        <f t="shared" si="59"/>
        <v>377.3</v>
      </c>
      <c r="E1892" s="3"/>
      <c r="F1892" s="107"/>
      <c r="G1892" s="3"/>
      <c r="I1892" s="108"/>
    </row>
    <row r="1893" spans="1:9">
      <c r="A1893" s="4">
        <v>40684.302777777775</v>
      </c>
      <c r="B1893" s="3">
        <v>215.6</v>
      </c>
      <c r="C1893" s="82">
        <f t="shared" si="58"/>
        <v>539</v>
      </c>
      <c r="D1893">
        <f t="shared" si="59"/>
        <v>377.3</v>
      </c>
      <c r="E1893" s="3"/>
      <c r="F1893" s="107"/>
      <c r="G1893" s="3"/>
      <c r="I1893" s="108"/>
    </row>
    <row r="1894" spans="1:9">
      <c r="A1894" s="4">
        <v>40684.313194444447</v>
      </c>
      <c r="B1894" s="3">
        <v>215.6</v>
      </c>
      <c r="C1894" s="82">
        <f t="shared" si="58"/>
        <v>539</v>
      </c>
      <c r="D1894">
        <f t="shared" si="59"/>
        <v>377.3</v>
      </c>
      <c r="E1894" s="3"/>
      <c r="F1894" s="107"/>
      <c r="G1894" s="3"/>
      <c r="I1894" s="108"/>
    </row>
    <row r="1895" spans="1:9">
      <c r="A1895" s="4">
        <v>40684.323611111111</v>
      </c>
      <c r="B1895" s="3">
        <v>215.6</v>
      </c>
      <c r="C1895" s="82">
        <f t="shared" si="58"/>
        <v>539</v>
      </c>
      <c r="D1895">
        <f t="shared" si="59"/>
        <v>377.3</v>
      </c>
      <c r="E1895" s="3"/>
      <c r="F1895" s="107"/>
      <c r="G1895" s="3"/>
      <c r="I1895" s="108"/>
    </row>
    <row r="1896" spans="1:9">
      <c r="A1896" s="4">
        <v>40684.334027777775</v>
      </c>
      <c r="B1896" s="3">
        <v>212.8</v>
      </c>
      <c r="C1896" s="82">
        <f t="shared" si="58"/>
        <v>532</v>
      </c>
      <c r="D1896">
        <f t="shared" si="59"/>
        <v>372.4</v>
      </c>
      <c r="E1896" s="3"/>
      <c r="F1896" s="107"/>
      <c r="G1896" s="3"/>
      <c r="I1896" s="108"/>
    </row>
    <row r="1897" spans="1:9">
      <c r="A1897" s="4">
        <v>40684.344444444447</v>
      </c>
      <c r="B1897" s="3">
        <v>212.8</v>
      </c>
      <c r="C1897" s="82">
        <f t="shared" si="58"/>
        <v>532</v>
      </c>
      <c r="D1897">
        <f t="shared" si="59"/>
        <v>372.4</v>
      </c>
      <c r="E1897" s="3"/>
      <c r="F1897" s="107"/>
      <c r="G1897" s="3"/>
      <c r="I1897" s="108"/>
    </row>
    <row r="1898" spans="1:9">
      <c r="A1898" s="4">
        <v>40684.354861111111</v>
      </c>
      <c r="B1898" s="3">
        <v>212.8</v>
      </c>
      <c r="C1898" s="82">
        <f t="shared" si="58"/>
        <v>532</v>
      </c>
      <c r="D1898">
        <f t="shared" si="59"/>
        <v>372.4</v>
      </c>
      <c r="E1898" s="3"/>
      <c r="F1898" s="107"/>
      <c r="G1898" s="3"/>
      <c r="I1898" s="108"/>
    </row>
    <row r="1899" spans="1:9">
      <c r="A1899" s="4">
        <v>40684.365277777775</v>
      </c>
      <c r="B1899" s="3">
        <v>215.6</v>
      </c>
      <c r="C1899" s="82">
        <f t="shared" si="58"/>
        <v>539</v>
      </c>
      <c r="D1899">
        <f t="shared" si="59"/>
        <v>377.3</v>
      </c>
      <c r="E1899" s="3"/>
      <c r="F1899" s="107"/>
      <c r="G1899" s="3"/>
      <c r="I1899" s="108"/>
    </row>
    <row r="1900" spans="1:9">
      <c r="A1900" s="4">
        <v>40684.375694444447</v>
      </c>
      <c r="B1900" s="3">
        <v>212.8</v>
      </c>
      <c r="C1900" s="82">
        <f t="shared" si="58"/>
        <v>532</v>
      </c>
      <c r="D1900">
        <f t="shared" si="59"/>
        <v>372.4</v>
      </c>
      <c r="E1900" s="3"/>
      <c r="F1900" s="107"/>
      <c r="G1900" s="3"/>
      <c r="I1900" s="108"/>
    </row>
    <row r="1901" spans="1:9">
      <c r="A1901" s="4">
        <v>40684.386111111111</v>
      </c>
      <c r="B1901" s="3">
        <v>212.8</v>
      </c>
      <c r="C1901" s="82">
        <f t="shared" si="58"/>
        <v>532</v>
      </c>
      <c r="D1901">
        <f t="shared" si="59"/>
        <v>372.4</v>
      </c>
      <c r="E1901" s="3"/>
      <c r="F1901" s="107"/>
      <c r="G1901" s="3"/>
      <c r="I1901" s="108"/>
    </row>
    <row r="1902" spans="1:9">
      <c r="A1902" s="4">
        <v>40684.396527777775</v>
      </c>
      <c r="B1902" s="3">
        <v>212.8</v>
      </c>
      <c r="C1902" s="82">
        <f t="shared" si="58"/>
        <v>532</v>
      </c>
      <c r="D1902">
        <f t="shared" si="59"/>
        <v>372.4</v>
      </c>
      <c r="E1902" s="3"/>
      <c r="F1902" s="107"/>
      <c r="G1902" s="3"/>
      <c r="I1902" s="108"/>
    </row>
    <row r="1903" spans="1:9">
      <c r="A1903" s="4">
        <v>40684.406944444447</v>
      </c>
      <c r="B1903" s="3">
        <v>210</v>
      </c>
      <c r="C1903" s="82">
        <f t="shared" si="58"/>
        <v>525</v>
      </c>
      <c r="D1903">
        <f t="shared" si="59"/>
        <v>367.5</v>
      </c>
      <c r="E1903" s="3"/>
      <c r="F1903" s="107"/>
      <c r="G1903" s="3"/>
      <c r="I1903" s="108"/>
    </row>
    <row r="1904" spans="1:9">
      <c r="A1904" s="4">
        <v>40684.417361111111</v>
      </c>
      <c r="B1904" s="3">
        <v>212.8</v>
      </c>
      <c r="C1904" s="82">
        <f t="shared" si="58"/>
        <v>532</v>
      </c>
      <c r="D1904">
        <f t="shared" si="59"/>
        <v>372.4</v>
      </c>
      <c r="E1904" s="3"/>
      <c r="F1904" s="107"/>
      <c r="G1904" s="3"/>
      <c r="I1904" s="108"/>
    </row>
    <row r="1905" spans="1:9">
      <c r="A1905" s="4">
        <v>40684.42083333333</v>
      </c>
      <c r="C1905" s="82">
        <f t="shared" si="58"/>
        <v>0</v>
      </c>
      <c r="D1905">
        <f t="shared" si="59"/>
        <v>0</v>
      </c>
      <c r="E1905" s="3"/>
      <c r="F1905" s="107"/>
      <c r="G1905" s="3"/>
      <c r="I1905" s="108"/>
    </row>
    <row r="1906" spans="1:9">
      <c r="A1906" s="4">
        <v>40684.427777777775</v>
      </c>
      <c r="B1906" s="3">
        <v>212.8</v>
      </c>
      <c r="C1906" s="82">
        <f t="shared" si="58"/>
        <v>532</v>
      </c>
      <c r="D1906">
        <f t="shared" si="59"/>
        <v>372.4</v>
      </c>
      <c r="E1906" s="3"/>
      <c r="F1906" s="107"/>
      <c r="G1906" s="3"/>
      <c r="I1906" s="108"/>
    </row>
    <row r="1907" spans="1:9">
      <c r="A1907" s="4">
        <v>40684.438194444447</v>
      </c>
      <c r="B1907" s="3">
        <v>210</v>
      </c>
      <c r="C1907" s="82">
        <f t="shared" si="58"/>
        <v>525</v>
      </c>
      <c r="D1907">
        <f t="shared" si="59"/>
        <v>367.5</v>
      </c>
      <c r="E1907" s="3"/>
      <c r="F1907" s="107"/>
      <c r="G1907" s="3"/>
      <c r="I1907" s="108"/>
    </row>
    <row r="1908" spans="1:9">
      <c r="A1908" s="4">
        <v>40684.448611111111</v>
      </c>
      <c r="B1908" s="3">
        <v>210</v>
      </c>
      <c r="C1908" s="82">
        <f t="shared" si="58"/>
        <v>525</v>
      </c>
      <c r="D1908">
        <f t="shared" si="59"/>
        <v>367.5</v>
      </c>
      <c r="E1908" s="3"/>
      <c r="F1908" s="107"/>
      <c r="G1908" s="3"/>
      <c r="I1908" s="108"/>
    </row>
    <row r="1909" spans="1:9">
      <c r="A1909" s="4">
        <v>40684.459027777775</v>
      </c>
      <c r="B1909" s="3">
        <v>210</v>
      </c>
      <c r="C1909" s="82">
        <f t="shared" si="58"/>
        <v>525</v>
      </c>
      <c r="D1909">
        <f t="shared" si="59"/>
        <v>367.5</v>
      </c>
      <c r="E1909" s="3"/>
      <c r="F1909" s="107"/>
      <c r="G1909" s="3"/>
      <c r="I1909" s="108"/>
    </row>
    <row r="1910" spans="1:9">
      <c r="A1910" s="4">
        <v>40684.469444444447</v>
      </c>
      <c r="B1910" s="3">
        <v>210</v>
      </c>
      <c r="C1910" s="82">
        <f t="shared" si="58"/>
        <v>525</v>
      </c>
      <c r="D1910">
        <f t="shared" si="59"/>
        <v>367.5</v>
      </c>
      <c r="E1910" s="3"/>
      <c r="F1910" s="107"/>
      <c r="G1910" s="3"/>
      <c r="I1910" s="108"/>
    </row>
    <row r="1911" spans="1:9">
      <c r="A1911" s="4">
        <v>40684.479861111111</v>
      </c>
      <c r="B1911" s="3">
        <v>207.5</v>
      </c>
      <c r="C1911" s="82">
        <f t="shared" si="58"/>
        <v>518.75</v>
      </c>
      <c r="D1911">
        <f t="shared" si="59"/>
        <v>363.125</v>
      </c>
      <c r="E1911" s="3"/>
      <c r="F1911" s="107"/>
      <c r="G1911" s="3"/>
      <c r="I1911" s="108"/>
    </row>
    <row r="1912" spans="1:9">
      <c r="A1912" s="4">
        <v>40684.490277777775</v>
      </c>
      <c r="B1912" s="3">
        <v>210</v>
      </c>
      <c r="C1912" s="82">
        <f t="shared" si="58"/>
        <v>525</v>
      </c>
      <c r="D1912">
        <f t="shared" si="59"/>
        <v>367.5</v>
      </c>
      <c r="E1912" s="3"/>
      <c r="F1912" s="107"/>
      <c r="G1912" s="3"/>
      <c r="I1912" s="108"/>
    </row>
    <row r="1913" spans="1:9">
      <c r="A1913" s="4">
        <v>40684.500694444447</v>
      </c>
      <c r="B1913" s="3">
        <v>210</v>
      </c>
      <c r="C1913" s="82">
        <f t="shared" si="58"/>
        <v>525</v>
      </c>
      <c r="D1913">
        <f t="shared" si="59"/>
        <v>367.5</v>
      </c>
      <c r="E1913" s="3"/>
      <c r="F1913" s="107"/>
      <c r="G1913" s="3"/>
      <c r="I1913" s="108"/>
    </row>
    <row r="1914" spans="1:9">
      <c r="A1914" s="4">
        <v>40684.511111111111</v>
      </c>
      <c r="B1914" s="3">
        <v>207.5</v>
      </c>
      <c r="C1914" s="82">
        <f t="shared" si="58"/>
        <v>518.75</v>
      </c>
      <c r="D1914">
        <f t="shared" si="59"/>
        <v>363.125</v>
      </c>
      <c r="E1914" s="3"/>
      <c r="F1914" s="107"/>
      <c r="G1914" s="3"/>
      <c r="I1914" s="108"/>
    </row>
    <row r="1915" spans="1:9">
      <c r="A1915" s="4">
        <v>40684.525694444441</v>
      </c>
      <c r="B1915" s="3">
        <v>207.5</v>
      </c>
      <c r="C1915" s="82">
        <f t="shared" si="58"/>
        <v>518.75</v>
      </c>
      <c r="D1915">
        <f t="shared" si="59"/>
        <v>363.125</v>
      </c>
      <c r="E1915" s="3"/>
      <c r="F1915" s="107"/>
      <c r="G1915" s="3"/>
      <c r="I1915" s="108"/>
    </row>
    <row r="1916" spans="1:9">
      <c r="A1916" s="4">
        <v>40684.535416666666</v>
      </c>
      <c r="B1916" s="3">
        <v>210</v>
      </c>
      <c r="C1916" s="82">
        <f t="shared" si="58"/>
        <v>525</v>
      </c>
      <c r="D1916">
        <f t="shared" si="59"/>
        <v>367.5</v>
      </c>
      <c r="E1916" s="3"/>
      <c r="F1916" s="107"/>
      <c r="G1916" s="3"/>
      <c r="I1916" s="108"/>
    </row>
    <row r="1917" spans="1:9">
      <c r="A1917" s="4">
        <v>40684.542361111111</v>
      </c>
      <c r="B1917" s="3">
        <v>207.5</v>
      </c>
      <c r="C1917" s="82">
        <f t="shared" si="58"/>
        <v>518.75</v>
      </c>
      <c r="D1917">
        <f t="shared" si="59"/>
        <v>363.125</v>
      </c>
      <c r="E1917" s="3"/>
      <c r="F1917" s="107"/>
      <c r="G1917" s="3"/>
      <c r="I1917" s="108"/>
    </row>
    <row r="1918" spans="1:9">
      <c r="A1918" s="4">
        <v>40684.552777777775</v>
      </c>
      <c r="B1918" s="3">
        <v>207.5</v>
      </c>
      <c r="C1918" s="82">
        <f t="shared" si="58"/>
        <v>518.75</v>
      </c>
      <c r="D1918">
        <f t="shared" si="59"/>
        <v>363.125</v>
      </c>
      <c r="E1918" s="3"/>
      <c r="F1918" s="107"/>
      <c r="G1918" s="3"/>
      <c r="I1918" s="108"/>
    </row>
    <row r="1919" spans="1:9">
      <c r="A1919" s="4">
        <v>40684.563194444447</v>
      </c>
      <c r="B1919" s="3">
        <v>207.5</v>
      </c>
      <c r="C1919" s="82">
        <f t="shared" si="58"/>
        <v>518.75</v>
      </c>
      <c r="D1919">
        <f t="shared" si="59"/>
        <v>363.125</v>
      </c>
      <c r="E1919" s="3"/>
      <c r="F1919" s="107"/>
      <c r="G1919" s="3"/>
      <c r="I1919" s="108"/>
    </row>
    <row r="1920" spans="1:9">
      <c r="A1920" s="4">
        <v>40684.573611111111</v>
      </c>
      <c r="B1920" s="3">
        <v>207.5</v>
      </c>
      <c r="C1920" s="82">
        <f t="shared" si="58"/>
        <v>518.75</v>
      </c>
      <c r="D1920">
        <f t="shared" si="59"/>
        <v>363.125</v>
      </c>
      <c r="E1920" s="3"/>
      <c r="F1920" s="107"/>
      <c r="G1920" s="3"/>
      <c r="I1920" s="108"/>
    </row>
    <row r="1921" spans="1:9">
      <c r="A1921" s="4">
        <v>40684.584722222222</v>
      </c>
      <c r="B1921" s="3">
        <v>207.5</v>
      </c>
      <c r="C1921" s="82">
        <f t="shared" si="58"/>
        <v>518.75</v>
      </c>
      <c r="D1921">
        <f t="shared" si="59"/>
        <v>363.125</v>
      </c>
      <c r="E1921" s="3"/>
      <c r="F1921" s="107"/>
      <c r="G1921" s="3"/>
      <c r="I1921" s="108"/>
    </row>
    <row r="1922" spans="1:9">
      <c r="A1922" s="4">
        <v>40684.606944444444</v>
      </c>
      <c r="B1922" s="3">
        <v>207.5</v>
      </c>
      <c r="C1922" s="82">
        <f t="shared" si="58"/>
        <v>518.75</v>
      </c>
      <c r="D1922">
        <f t="shared" si="59"/>
        <v>363.125</v>
      </c>
      <c r="E1922" s="3"/>
      <c r="F1922" s="107"/>
      <c r="G1922" s="3"/>
      <c r="I1922" s="108"/>
    </row>
    <row r="1923" spans="1:9">
      <c r="A1923" s="4">
        <v>40684.607638888891</v>
      </c>
      <c r="B1923" s="3">
        <v>207.5</v>
      </c>
      <c r="C1923" s="82">
        <f t="shared" si="58"/>
        <v>518.75</v>
      </c>
      <c r="D1923">
        <f t="shared" si="59"/>
        <v>363.125</v>
      </c>
      <c r="E1923" s="3"/>
      <c r="F1923" s="107"/>
      <c r="G1923" s="3"/>
      <c r="I1923" s="108"/>
    </row>
    <row r="1924" spans="1:9">
      <c r="A1924" s="4">
        <v>40684.618055555555</v>
      </c>
      <c r="B1924" s="3">
        <v>207.5</v>
      </c>
      <c r="C1924" s="82">
        <f t="shared" si="58"/>
        <v>518.75</v>
      </c>
      <c r="D1924">
        <f t="shared" si="59"/>
        <v>363.125</v>
      </c>
      <c r="E1924" s="3"/>
      <c r="F1924" s="107"/>
      <c r="G1924" s="3"/>
      <c r="I1924" s="108"/>
    </row>
    <row r="1925" spans="1:9">
      <c r="A1925" s="4">
        <v>40684.626388888886</v>
      </c>
      <c r="B1925" s="3">
        <v>207.5</v>
      </c>
      <c r="C1925" s="82">
        <f t="shared" ref="C1925:C1988" si="60">B1925*2.5</f>
        <v>518.75</v>
      </c>
      <c r="D1925">
        <f t="shared" ref="D1925:D1988" si="61">AVERAGE(B1925:C1925)</f>
        <v>363.125</v>
      </c>
      <c r="E1925" s="3"/>
      <c r="F1925" s="107"/>
      <c r="G1925" s="3"/>
      <c r="I1925" s="108"/>
    </row>
    <row r="1926" spans="1:9">
      <c r="A1926" s="4">
        <v>40684.640277777777</v>
      </c>
      <c r="B1926" s="3">
        <v>210</v>
      </c>
      <c r="C1926" s="82">
        <f t="shared" si="60"/>
        <v>525</v>
      </c>
      <c r="D1926">
        <f t="shared" si="61"/>
        <v>367.5</v>
      </c>
      <c r="E1926" s="3"/>
      <c r="F1926" s="107"/>
      <c r="G1926" s="3"/>
      <c r="I1926" s="108"/>
    </row>
    <row r="1927" spans="1:9">
      <c r="A1927" s="4">
        <v>40684.658333333333</v>
      </c>
      <c r="B1927" s="3">
        <v>207.5</v>
      </c>
      <c r="C1927" s="82">
        <f t="shared" si="60"/>
        <v>518.75</v>
      </c>
      <c r="D1927">
        <f t="shared" si="61"/>
        <v>363.125</v>
      </c>
      <c r="E1927" s="3"/>
      <c r="F1927" s="107"/>
      <c r="G1927" s="3"/>
      <c r="I1927" s="108"/>
    </row>
    <row r="1928" spans="1:9">
      <c r="A1928" s="4">
        <v>40684.65902777778</v>
      </c>
      <c r="B1928" s="3">
        <v>207.5</v>
      </c>
      <c r="C1928" s="82">
        <f t="shared" si="60"/>
        <v>518.75</v>
      </c>
      <c r="D1928">
        <f t="shared" si="61"/>
        <v>363.125</v>
      </c>
      <c r="E1928" s="3"/>
      <c r="F1928" s="107"/>
      <c r="G1928" s="3"/>
      <c r="I1928" s="108"/>
    </row>
    <row r="1929" spans="1:9">
      <c r="A1929" s="4">
        <v>40684.686805555553</v>
      </c>
      <c r="B1929" s="3">
        <v>207.5</v>
      </c>
      <c r="C1929" s="82">
        <f t="shared" si="60"/>
        <v>518.75</v>
      </c>
      <c r="D1929">
        <f t="shared" si="61"/>
        <v>363.125</v>
      </c>
      <c r="E1929" s="3"/>
      <c r="F1929" s="107"/>
      <c r="G1929" s="3"/>
      <c r="I1929" s="108"/>
    </row>
    <row r="1930" spans="1:9">
      <c r="A1930" s="4">
        <v>40684.6875</v>
      </c>
      <c r="B1930" s="3">
        <v>210</v>
      </c>
      <c r="C1930" s="82">
        <f t="shared" si="60"/>
        <v>525</v>
      </c>
      <c r="D1930">
        <f t="shared" si="61"/>
        <v>367.5</v>
      </c>
      <c r="E1930" s="3"/>
      <c r="F1930" s="107"/>
      <c r="G1930" s="3"/>
      <c r="I1930" s="108"/>
    </row>
    <row r="1931" spans="1:9">
      <c r="A1931" s="4">
        <v>40684.688194444447</v>
      </c>
      <c r="B1931" s="3">
        <v>210</v>
      </c>
      <c r="C1931" s="82">
        <f t="shared" si="60"/>
        <v>525</v>
      </c>
      <c r="D1931">
        <f t="shared" si="61"/>
        <v>367.5</v>
      </c>
      <c r="E1931" s="3"/>
      <c r="F1931" s="107"/>
      <c r="G1931" s="3"/>
      <c r="I1931" s="108"/>
    </row>
    <row r="1932" spans="1:9">
      <c r="A1932" s="4">
        <v>40684.763888888891</v>
      </c>
      <c r="B1932" s="3">
        <v>210</v>
      </c>
      <c r="C1932" s="82">
        <f t="shared" si="60"/>
        <v>525</v>
      </c>
      <c r="D1932">
        <f t="shared" si="61"/>
        <v>367.5</v>
      </c>
      <c r="E1932" s="3"/>
      <c r="F1932" s="107"/>
      <c r="G1932" s="3"/>
      <c r="I1932" s="108"/>
    </row>
    <row r="1933" spans="1:9">
      <c r="A1933" s="4">
        <v>40684.775000000001</v>
      </c>
      <c r="B1933" s="3">
        <v>212.8</v>
      </c>
      <c r="C1933" s="82">
        <f t="shared" si="60"/>
        <v>532</v>
      </c>
      <c r="D1933">
        <f t="shared" si="61"/>
        <v>372.4</v>
      </c>
      <c r="E1933" s="3"/>
      <c r="F1933" s="107"/>
      <c r="G1933" s="3"/>
      <c r="I1933" s="108"/>
    </row>
    <row r="1934" spans="1:9">
      <c r="A1934" s="4">
        <v>40684.775694444441</v>
      </c>
      <c r="B1934" s="3">
        <v>218.5</v>
      </c>
      <c r="C1934" s="82">
        <f t="shared" si="60"/>
        <v>546.25</v>
      </c>
      <c r="D1934">
        <f t="shared" si="61"/>
        <v>382.375</v>
      </c>
      <c r="E1934" s="3"/>
      <c r="F1934" s="107"/>
      <c r="G1934" s="3"/>
      <c r="I1934" s="108"/>
    </row>
    <row r="1935" spans="1:9">
      <c r="A1935" s="4">
        <v>40684.776388888888</v>
      </c>
      <c r="B1935" s="3">
        <v>218.5</v>
      </c>
      <c r="C1935" s="82">
        <f t="shared" si="60"/>
        <v>546.25</v>
      </c>
      <c r="D1935">
        <f t="shared" si="61"/>
        <v>382.375</v>
      </c>
      <c r="E1935" s="3"/>
      <c r="F1935" s="107"/>
      <c r="G1935" s="3"/>
      <c r="I1935" s="108"/>
    </row>
    <row r="1936" spans="1:9">
      <c r="A1936" s="4">
        <v>40684.781944444447</v>
      </c>
      <c r="B1936" s="3">
        <v>221.3</v>
      </c>
      <c r="C1936" s="82">
        <f t="shared" si="60"/>
        <v>553.25</v>
      </c>
      <c r="D1936">
        <f t="shared" si="61"/>
        <v>387.27499999999998</v>
      </c>
      <c r="E1936" s="3"/>
      <c r="F1936" s="107"/>
      <c r="G1936" s="3"/>
      <c r="I1936" s="108"/>
    </row>
    <row r="1937" spans="1:9">
      <c r="A1937" s="4">
        <v>40684.792361111111</v>
      </c>
      <c r="B1937" s="3">
        <v>221.3</v>
      </c>
      <c r="C1937" s="82">
        <f t="shared" si="60"/>
        <v>553.25</v>
      </c>
      <c r="D1937">
        <f t="shared" si="61"/>
        <v>387.27499999999998</v>
      </c>
      <c r="E1937" s="3"/>
      <c r="F1937" s="107"/>
      <c r="G1937" s="3"/>
      <c r="I1937" s="108"/>
    </row>
    <row r="1938" spans="1:9">
      <c r="A1938" s="4">
        <v>40684.804166666669</v>
      </c>
      <c r="B1938" s="3">
        <v>221.3</v>
      </c>
      <c r="C1938" s="82">
        <f t="shared" si="60"/>
        <v>553.25</v>
      </c>
      <c r="D1938">
        <f t="shared" si="61"/>
        <v>387.27499999999998</v>
      </c>
      <c r="E1938" s="3"/>
      <c r="F1938" s="107"/>
      <c r="G1938" s="3"/>
      <c r="I1938" s="108"/>
    </row>
    <row r="1939" spans="1:9">
      <c r="A1939" s="4">
        <v>40684.818749999999</v>
      </c>
      <c r="B1939" s="3">
        <v>224.2</v>
      </c>
      <c r="C1939" s="82">
        <f t="shared" si="60"/>
        <v>560.5</v>
      </c>
      <c r="D1939">
        <f t="shared" si="61"/>
        <v>392.35</v>
      </c>
      <c r="E1939" s="3"/>
      <c r="F1939" s="107"/>
      <c r="G1939" s="3"/>
      <c r="I1939" s="108"/>
    </row>
    <row r="1940" spans="1:9">
      <c r="A1940" s="4">
        <v>40684.823611111111</v>
      </c>
      <c r="B1940" s="3">
        <v>224.2</v>
      </c>
      <c r="C1940" s="82">
        <f t="shared" si="60"/>
        <v>560.5</v>
      </c>
      <c r="D1940">
        <f t="shared" si="61"/>
        <v>392.35</v>
      </c>
      <c r="E1940" s="3"/>
      <c r="F1940" s="107"/>
      <c r="G1940" s="3"/>
      <c r="I1940" s="108"/>
    </row>
    <row r="1941" spans="1:9">
      <c r="A1941" s="4">
        <v>40684.834722222222</v>
      </c>
      <c r="B1941" s="3">
        <v>227.2</v>
      </c>
      <c r="C1941" s="82">
        <f t="shared" si="60"/>
        <v>568</v>
      </c>
      <c r="D1941">
        <f t="shared" si="61"/>
        <v>397.6</v>
      </c>
      <c r="E1941" s="3"/>
      <c r="F1941" s="107"/>
      <c r="G1941" s="3"/>
      <c r="I1941" s="108"/>
    </row>
    <row r="1942" spans="1:9">
      <c r="A1942" s="4">
        <v>40684.849305555559</v>
      </c>
      <c r="B1942" s="3">
        <v>230.1</v>
      </c>
      <c r="C1942" s="82">
        <f t="shared" si="60"/>
        <v>575.25</v>
      </c>
      <c r="D1942">
        <f t="shared" si="61"/>
        <v>402.67500000000001</v>
      </c>
      <c r="E1942" s="3"/>
      <c r="F1942" s="107"/>
      <c r="G1942" s="3"/>
      <c r="I1942" s="108"/>
    </row>
    <row r="1943" spans="1:9">
      <c r="A1943" s="4">
        <v>40684.854861111111</v>
      </c>
      <c r="B1943" s="3">
        <v>227.2</v>
      </c>
      <c r="C1943" s="82">
        <f t="shared" si="60"/>
        <v>568</v>
      </c>
      <c r="D1943">
        <f t="shared" si="61"/>
        <v>397.6</v>
      </c>
      <c r="E1943" s="3"/>
      <c r="F1943" s="107"/>
      <c r="G1943" s="3"/>
      <c r="I1943" s="108"/>
    </row>
    <row r="1944" spans="1:9">
      <c r="A1944" s="4">
        <v>40684.865277777775</v>
      </c>
      <c r="B1944" s="3">
        <v>230.1</v>
      </c>
      <c r="C1944" s="82">
        <f t="shared" si="60"/>
        <v>575.25</v>
      </c>
      <c r="D1944">
        <f t="shared" si="61"/>
        <v>402.67500000000001</v>
      </c>
      <c r="E1944" s="3"/>
      <c r="F1944" s="107"/>
      <c r="G1944" s="3"/>
      <c r="I1944" s="108"/>
    </row>
    <row r="1945" spans="1:9">
      <c r="A1945" s="4">
        <v>40684.881944444445</v>
      </c>
      <c r="B1945" s="3">
        <v>230.1</v>
      </c>
      <c r="C1945" s="82">
        <f t="shared" si="60"/>
        <v>575.25</v>
      </c>
      <c r="D1945">
        <f t="shared" si="61"/>
        <v>402.67500000000001</v>
      </c>
      <c r="E1945" s="3"/>
      <c r="F1945" s="107"/>
      <c r="G1945" s="3"/>
      <c r="I1945" s="108"/>
    </row>
    <row r="1946" spans="1:9">
      <c r="A1946" s="4">
        <v>40684.893750000003</v>
      </c>
      <c r="B1946" s="3">
        <v>230.1</v>
      </c>
      <c r="C1946" s="82">
        <f t="shared" si="60"/>
        <v>575.25</v>
      </c>
      <c r="D1946">
        <f t="shared" si="61"/>
        <v>402.67500000000001</v>
      </c>
      <c r="E1946" s="3"/>
      <c r="F1946" s="107"/>
      <c r="G1946" s="3"/>
      <c r="I1946" s="108"/>
    </row>
    <row r="1947" spans="1:9">
      <c r="A1947" s="4">
        <v>40684.896527777775</v>
      </c>
      <c r="B1947" s="3">
        <v>230.1</v>
      </c>
      <c r="C1947" s="82">
        <f t="shared" si="60"/>
        <v>575.25</v>
      </c>
      <c r="D1947">
        <f t="shared" si="61"/>
        <v>402.67500000000001</v>
      </c>
      <c r="E1947" s="3"/>
      <c r="F1947" s="107"/>
      <c r="G1947" s="3"/>
      <c r="I1947" s="108"/>
    </row>
    <row r="1948" spans="1:9">
      <c r="A1948" s="4">
        <v>40684.912499999999</v>
      </c>
      <c r="B1948" s="3">
        <v>230.1</v>
      </c>
      <c r="C1948" s="82">
        <f t="shared" si="60"/>
        <v>575.25</v>
      </c>
      <c r="D1948">
        <f t="shared" si="61"/>
        <v>402.67500000000001</v>
      </c>
      <c r="E1948" s="3"/>
      <c r="F1948" s="107"/>
      <c r="G1948" s="3"/>
      <c r="I1948" s="108"/>
    </row>
    <row r="1949" spans="1:9">
      <c r="A1949" s="4">
        <v>40684.927083333336</v>
      </c>
      <c r="B1949" s="3">
        <v>233.1</v>
      </c>
      <c r="C1949" s="82">
        <f t="shared" si="60"/>
        <v>582.75</v>
      </c>
      <c r="D1949">
        <f t="shared" si="61"/>
        <v>407.92500000000001</v>
      </c>
      <c r="E1949" s="3"/>
      <c r="F1949" s="107"/>
      <c r="G1949" s="3"/>
      <c r="I1949" s="108"/>
    </row>
    <row r="1950" spans="1:9">
      <c r="A1950" s="4">
        <v>40684.927777777775</v>
      </c>
      <c r="B1950" s="3">
        <v>233.1</v>
      </c>
      <c r="C1950" s="82">
        <f t="shared" si="60"/>
        <v>582.75</v>
      </c>
      <c r="D1950">
        <f t="shared" si="61"/>
        <v>407.92500000000001</v>
      </c>
      <c r="E1950" s="3"/>
      <c r="F1950" s="107"/>
      <c r="G1950" s="3"/>
      <c r="I1950" s="108"/>
    </row>
    <row r="1951" spans="1:9">
      <c r="A1951" s="4">
        <v>40684.938888888886</v>
      </c>
      <c r="B1951" s="3">
        <v>233.1</v>
      </c>
      <c r="C1951" s="82">
        <f t="shared" si="60"/>
        <v>582.75</v>
      </c>
      <c r="D1951">
        <f t="shared" si="61"/>
        <v>407.92500000000001</v>
      </c>
      <c r="E1951" s="3"/>
      <c r="F1951" s="107"/>
      <c r="G1951" s="3"/>
      <c r="I1951" s="108"/>
    </row>
    <row r="1952" spans="1:9">
      <c r="A1952" s="4">
        <v>40684.956250000003</v>
      </c>
      <c r="B1952" s="3">
        <v>233.1</v>
      </c>
      <c r="C1952" s="82">
        <f t="shared" si="60"/>
        <v>582.75</v>
      </c>
      <c r="D1952">
        <f t="shared" si="61"/>
        <v>407.92500000000001</v>
      </c>
      <c r="E1952" s="3"/>
      <c r="F1952" s="107"/>
      <c r="G1952" s="3"/>
      <c r="I1952" s="108"/>
    </row>
    <row r="1953" spans="1:9">
      <c r="A1953" s="4">
        <v>40684.967361111114</v>
      </c>
      <c r="B1953" s="3">
        <v>233.1</v>
      </c>
      <c r="C1953" s="82">
        <f t="shared" si="60"/>
        <v>582.75</v>
      </c>
      <c r="D1953">
        <f t="shared" si="61"/>
        <v>407.92500000000001</v>
      </c>
      <c r="E1953" s="3"/>
      <c r="F1953" s="107"/>
      <c r="G1953" s="3"/>
      <c r="I1953" s="108"/>
    </row>
    <row r="1954" spans="1:9">
      <c r="A1954" s="4">
        <v>40684.970833333333</v>
      </c>
      <c r="B1954" s="3">
        <v>233.1</v>
      </c>
      <c r="C1954" s="82">
        <f t="shared" si="60"/>
        <v>582.75</v>
      </c>
      <c r="D1954">
        <f t="shared" si="61"/>
        <v>407.92500000000001</v>
      </c>
      <c r="E1954" s="3"/>
      <c r="F1954" s="107"/>
      <c r="G1954" s="3"/>
      <c r="I1954" s="108"/>
    </row>
    <row r="1955" spans="1:9">
      <c r="A1955" s="4">
        <v>40684.986805555556</v>
      </c>
      <c r="B1955" s="3">
        <v>236.1</v>
      </c>
      <c r="C1955" s="82">
        <f t="shared" si="60"/>
        <v>590.25</v>
      </c>
      <c r="D1955">
        <f t="shared" si="61"/>
        <v>413.17500000000001</v>
      </c>
      <c r="E1955" s="3"/>
      <c r="F1955" s="107"/>
      <c r="G1955" s="3"/>
      <c r="I1955" s="108"/>
    </row>
    <row r="1956" spans="1:9">
      <c r="A1956" s="4">
        <v>40684.99722222222</v>
      </c>
      <c r="B1956" s="3">
        <v>233.1</v>
      </c>
      <c r="C1956" s="82">
        <f t="shared" si="60"/>
        <v>582.75</v>
      </c>
      <c r="D1956">
        <f t="shared" si="61"/>
        <v>407.92500000000001</v>
      </c>
      <c r="E1956" s="3"/>
      <c r="F1956" s="107"/>
      <c r="G1956" s="3"/>
      <c r="I1956" s="108"/>
    </row>
    <row r="1957" spans="1:9">
      <c r="A1957" s="4">
        <v>40685.001388888886</v>
      </c>
      <c r="B1957" s="3">
        <v>233.1</v>
      </c>
      <c r="C1957" s="82">
        <f t="shared" si="60"/>
        <v>582.75</v>
      </c>
      <c r="D1957">
        <f t="shared" si="61"/>
        <v>407.92500000000001</v>
      </c>
      <c r="E1957" s="3"/>
      <c r="F1957" s="107"/>
      <c r="G1957" s="3"/>
      <c r="I1957" s="108"/>
    </row>
    <row r="1958" spans="1:9">
      <c r="A1958" s="4">
        <v>40685.011805555558</v>
      </c>
      <c r="B1958" s="3">
        <v>233.1</v>
      </c>
      <c r="C1958" s="82">
        <f t="shared" si="60"/>
        <v>582.75</v>
      </c>
      <c r="D1958">
        <f t="shared" si="61"/>
        <v>407.92500000000001</v>
      </c>
      <c r="E1958" s="3"/>
      <c r="F1958" s="107"/>
      <c r="G1958" s="3"/>
      <c r="I1958" s="108"/>
    </row>
    <row r="1959" spans="1:9">
      <c r="A1959" s="4">
        <v>40685.030555555553</v>
      </c>
      <c r="B1959" s="3">
        <v>233.1</v>
      </c>
      <c r="C1959" s="82">
        <f t="shared" si="60"/>
        <v>582.75</v>
      </c>
      <c r="D1959">
        <f t="shared" si="61"/>
        <v>407.92500000000001</v>
      </c>
      <c r="E1959" s="3"/>
      <c r="F1959" s="107"/>
      <c r="G1959" s="3"/>
      <c r="I1959" s="108"/>
    </row>
    <row r="1960" spans="1:9">
      <c r="A1960" s="4">
        <v>40685.031944444447</v>
      </c>
      <c r="B1960" s="3">
        <v>233.1</v>
      </c>
      <c r="C1960" s="82">
        <f t="shared" si="60"/>
        <v>582.75</v>
      </c>
      <c r="D1960">
        <f t="shared" si="61"/>
        <v>407.92500000000001</v>
      </c>
      <c r="E1960" s="3"/>
      <c r="F1960" s="107"/>
      <c r="G1960" s="3"/>
      <c r="I1960" s="108"/>
    </row>
    <row r="1961" spans="1:9">
      <c r="A1961" s="4">
        <v>40685.05972222222</v>
      </c>
      <c r="B1961" s="3">
        <v>233.1</v>
      </c>
      <c r="C1961" s="82">
        <f t="shared" si="60"/>
        <v>582.75</v>
      </c>
      <c r="D1961">
        <f t="shared" si="61"/>
        <v>407.92500000000001</v>
      </c>
      <c r="E1961" s="3"/>
      <c r="F1961" s="107"/>
      <c r="G1961" s="3"/>
      <c r="I1961" s="108"/>
    </row>
    <row r="1962" spans="1:9">
      <c r="A1962" s="4">
        <v>40685.066666666666</v>
      </c>
      <c r="B1962" s="3">
        <v>230.1</v>
      </c>
      <c r="C1962" s="82">
        <f t="shared" si="60"/>
        <v>575.25</v>
      </c>
      <c r="D1962">
        <f t="shared" si="61"/>
        <v>402.67500000000001</v>
      </c>
      <c r="E1962" s="3"/>
      <c r="F1962" s="107"/>
      <c r="G1962" s="3"/>
      <c r="I1962" s="108"/>
    </row>
    <row r="1963" spans="1:9">
      <c r="A1963" s="4">
        <v>40685.074305555558</v>
      </c>
      <c r="B1963" s="3">
        <v>230.1</v>
      </c>
      <c r="C1963" s="82">
        <f t="shared" si="60"/>
        <v>575.25</v>
      </c>
      <c r="D1963">
        <f t="shared" si="61"/>
        <v>402.67500000000001</v>
      </c>
      <c r="E1963" s="3"/>
      <c r="F1963" s="107"/>
      <c r="G1963" s="3"/>
      <c r="I1963" s="108"/>
    </row>
    <row r="1964" spans="1:9">
      <c r="A1964" s="4">
        <v>40685.086111111108</v>
      </c>
      <c r="B1964" s="3">
        <v>230.1</v>
      </c>
      <c r="C1964" s="82">
        <f t="shared" si="60"/>
        <v>575.25</v>
      </c>
      <c r="D1964">
        <f t="shared" si="61"/>
        <v>402.67500000000001</v>
      </c>
      <c r="E1964" s="3"/>
      <c r="F1964" s="107"/>
      <c r="G1964" s="3"/>
      <c r="I1964" s="108"/>
    </row>
    <row r="1965" spans="1:9">
      <c r="A1965" s="4">
        <v>40685.098611111112</v>
      </c>
      <c r="B1965" s="3">
        <v>230.1</v>
      </c>
      <c r="C1965" s="82">
        <f t="shared" si="60"/>
        <v>575.25</v>
      </c>
      <c r="D1965">
        <f t="shared" si="61"/>
        <v>402.67500000000001</v>
      </c>
      <c r="E1965" s="3"/>
      <c r="F1965" s="107"/>
      <c r="G1965" s="3"/>
      <c r="I1965" s="108"/>
    </row>
    <row r="1966" spans="1:9">
      <c r="A1966" s="4">
        <v>40685.109027777777</v>
      </c>
      <c r="B1966" s="3">
        <v>230.1</v>
      </c>
      <c r="C1966" s="82">
        <f t="shared" si="60"/>
        <v>575.25</v>
      </c>
      <c r="D1966">
        <f t="shared" si="61"/>
        <v>402.67500000000001</v>
      </c>
      <c r="E1966" s="3"/>
      <c r="F1966" s="107"/>
      <c r="G1966" s="3"/>
      <c r="I1966" s="108"/>
    </row>
    <row r="1967" spans="1:9">
      <c r="A1967" s="4">
        <v>40685.115277777775</v>
      </c>
      <c r="B1967" s="3">
        <v>230.1</v>
      </c>
      <c r="C1967" s="82">
        <f t="shared" si="60"/>
        <v>575.25</v>
      </c>
      <c r="D1967">
        <f t="shared" si="61"/>
        <v>402.67500000000001</v>
      </c>
      <c r="E1967" s="3"/>
      <c r="F1967" s="107"/>
      <c r="G1967" s="3"/>
      <c r="I1967" s="108"/>
    </row>
    <row r="1968" spans="1:9">
      <c r="A1968" s="4">
        <v>40685.125694444447</v>
      </c>
      <c r="B1968" s="3">
        <v>230.1</v>
      </c>
      <c r="C1968" s="82">
        <f t="shared" si="60"/>
        <v>575.25</v>
      </c>
      <c r="D1968">
        <f t="shared" si="61"/>
        <v>402.67500000000001</v>
      </c>
      <c r="E1968" s="3"/>
      <c r="F1968" s="107"/>
      <c r="G1968" s="3"/>
      <c r="I1968" s="108"/>
    </row>
    <row r="1969" spans="1:9">
      <c r="A1969" s="4">
        <v>40685.13958333333</v>
      </c>
      <c r="B1969" s="3">
        <v>233.1</v>
      </c>
      <c r="C1969" s="82">
        <f t="shared" si="60"/>
        <v>582.75</v>
      </c>
      <c r="D1969">
        <f t="shared" si="61"/>
        <v>407.92500000000001</v>
      </c>
      <c r="E1969" s="3"/>
      <c r="F1969" s="107"/>
      <c r="G1969" s="3"/>
      <c r="I1969" s="108"/>
    </row>
    <row r="1970" spans="1:9">
      <c r="A1970" s="4">
        <v>40685.146527777775</v>
      </c>
      <c r="B1970" s="3">
        <v>233.1</v>
      </c>
      <c r="C1970" s="82">
        <f t="shared" si="60"/>
        <v>582.75</v>
      </c>
      <c r="D1970">
        <f t="shared" si="61"/>
        <v>407.92500000000001</v>
      </c>
      <c r="E1970" s="3"/>
      <c r="F1970" s="107"/>
      <c r="G1970" s="3"/>
      <c r="I1970" s="108"/>
    </row>
    <row r="1971" spans="1:9">
      <c r="A1971" s="4">
        <v>40685.161805555559</v>
      </c>
      <c r="B1971" s="3">
        <v>230.1</v>
      </c>
      <c r="C1971" s="82">
        <f t="shared" si="60"/>
        <v>575.25</v>
      </c>
      <c r="D1971">
        <f t="shared" si="61"/>
        <v>402.67500000000001</v>
      </c>
      <c r="E1971" s="3"/>
      <c r="F1971" s="107"/>
      <c r="G1971" s="3"/>
      <c r="I1971" s="108"/>
    </row>
    <row r="1972" spans="1:9">
      <c r="A1972" s="4">
        <v>40685.173611111109</v>
      </c>
      <c r="B1972" s="3">
        <v>233.1</v>
      </c>
      <c r="C1972" s="82">
        <f t="shared" si="60"/>
        <v>582.75</v>
      </c>
      <c r="D1972">
        <f t="shared" si="61"/>
        <v>407.92500000000001</v>
      </c>
      <c r="E1972" s="3"/>
      <c r="F1972" s="107"/>
      <c r="G1972" s="3"/>
      <c r="I1972" s="108"/>
    </row>
    <row r="1973" spans="1:9">
      <c r="A1973" s="4">
        <v>40685.174305555556</v>
      </c>
      <c r="C1973" s="82">
        <f t="shared" si="60"/>
        <v>0</v>
      </c>
      <c r="D1973">
        <f t="shared" si="61"/>
        <v>0</v>
      </c>
      <c r="E1973" s="3"/>
      <c r="F1973" s="107"/>
      <c r="G1973" s="3"/>
      <c r="I1973" s="108"/>
    </row>
    <row r="1974" spans="1:9">
      <c r="A1974" s="4">
        <v>40685.177777777775</v>
      </c>
      <c r="B1974" s="3">
        <v>230.1</v>
      </c>
      <c r="C1974" s="82">
        <f t="shared" si="60"/>
        <v>575.25</v>
      </c>
      <c r="D1974">
        <f t="shared" si="61"/>
        <v>402.67500000000001</v>
      </c>
      <c r="E1974" s="3"/>
      <c r="F1974" s="107"/>
      <c r="G1974" s="3"/>
      <c r="I1974" s="108"/>
    </row>
    <row r="1975" spans="1:9">
      <c r="A1975" s="4">
        <v>40685.188888888886</v>
      </c>
      <c r="B1975" s="3">
        <v>227.2</v>
      </c>
      <c r="C1975" s="82">
        <f t="shared" si="60"/>
        <v>568</v>
      </c>
      <c r="D1975">
        <f t="shared" si="61"/>
        <v>397.6</v>
      </c>
      <c r="E1975" s="3"/>
      <c r="F1975" s="107"/>
      <c r="G1975" s="3"/>
      <c r="I1975" s="108"/>
    </row>
    <row r="1976" spans="1:9">
      <c r="A1976" s="4">
        <v>40685.198611111111</v>
      </c>
      <c r="B1976" s="3">
        <v>227.2</v>
      </c>
      <c r="C1976" s="82">
        <f t="shared" si="60"/>
        <v>568</v>
      </c>
      <c r="D1976">
        <f t="shared" si="61"/>
        <v>397.6</v>
      </c>
      <c r="E1976" s="3"/>
      <c r="F1976" s="107"/>
      <c r="G1976" s="3"/>
      <c r="I1976" s="108"/>
    </row>
    <row r="1977" spans="1:9">
      <c r="A1977" s="4">
        <v>40685.215277777781</v>
      </c>
      <c r="B1977" s="3">
        <v>227.2</v>
      </c>
      <c r="C1977" s="82">
        <f t="shared" si="60"/>
        <v>568</v>
      </c>
      <c r="D1977">
        <f t="shared" si="61"/>
        <v>397.6</v>
      </c>
      <c r="E1977" s="3"/>
      <c r="F1977" s="107"/>
      <c r="G1977" s="3"/>
      <c r="I1977" s="108"/>
    </row>
    <row r="1978" spans="1:9">
      <c r="A1978" s="4">
        <v>40685.220138888886</v>
      </c>
      <c r="B1978" s="3">
        <v>224.2</v>
      </c>
      <c r="C1978" s="82">
        <f t="shared" si="60"/>
        <v>560.5</v>
      </c>
      <c r="D1978">
        <f t="shared" si="61"/>
        <v>392.35</v>
      </c>
      <c r="E1978" s="3"/>
      <c r="F1978" s="107"/>
      <c r="G1978" s="3"/>
      <c r="I1978" s="108"/>
    </row>
    <row r="1979" spans="1:9">
      <c r="A1979" s="4">
        <v>40685.229861111111</v>
      </c>
      <c r="B1979" s="3">
        <v>224.2</v>
      </c>
      <c r="C1979" s="82">
        <f t="shared" si="60"/>
        <v>560.5</v>
      </c>
      <c r="D1979">
        <f t="shared" si="61"/>
        <v>392.35</v>
      </c>
      <c r="E1979" s="3"/>
      <c r="F1979" s="107"/>
      <c r="G1979" s="3"/>
      <c r="I1979" s="108"/>
    </row>
    <row r="1980" spans="1:9">
      <c r="A1980" s="4">
        <v>40685.240277777775</v>
      </c>
      <c r="B1980" s="3">
        <v>221.3</v>
      </c>
      <c r="C1980" s="82">
        <f t="shared" si="60"/>
        <v>553.25</v>
      </c>
      <c r="D1980">
        <f t="shared" si="61"/>
        <v>387.27499999999998</v>
      </c>
      <c r="E1980" s="3"/>
      <c r="F1980" s="107"/>
      <c r="G1980" s="3"/>
      <c r="I1980" s="108"/>
    </row>
    <row r="1981" spans="1:9">
      <c r="A1981" s="4">
        <v>40685.250694444447</v>
      </c>
      <c r="B1981" s="3">
        <v>224.2</v>
      </c>
      <c r="C1981" s="82">
        <f t="shared" si="60"/>
        <v>560.5</v>
      </c>
      <c r="D1981">
        <f t="shared" si="61"/>
        <v>392.35</v>
      </c>
      <c r="E1981" s="3"/>
      <c r="F1981" s="107"/>
      <c r="G1981" s="3"/>
      <c r="I1981" s="108"/>
    </row>
    <row r="1982" spans="1:9">
      <c r="A1982" s="4">
        <v>40685.261111111111</v>
      </c>
      <c r="B1982" s="3">
        <v>221.3</v>
      </c>
      <c r="C1982" s="82">
        <f t="shared" si="60"/>
        <v>553.25</v>
      </c>
      <c r="D1982">
        <f t="shared" si="61"/>
        <v>387.27499999999998</v>
      </c>
      <c r="E1982" s="3"/>
      <c r="F1982" s="107"/>
      <c r="G1982" s="3"/>
      <c r="I1982" s="108"/>
    </row>
    <row r="1983" spans="1:9">
      <c r="A1983" s="4">
        <v>40685.272222222222</v>
      </c>
      <c r="B1983" s="3">
        <v>221.3</v>
      </c>
      <c r="C1983" s="82">
        <f t="shared" si="60"/>
        <v>553.25</v>
      </c>
      <c r="D1983">
        <f t="shared" si="61"/>
        <v>387.27499999999998</v>
      </c>
      <c r="E1983" s="3"/>
      <c r="F1983" s="107"/>
      <c r="G1983" s="3"/>
      <c r="I1983" s="108"/>
    </row>
    <row r="1984" spans="1:9">
      <c r="A1984" s="4">
        <v>40685.281944444447</v>
      </c>
      <c r="B1984" s="3">
        <v>218.5</v>
      </c>
      <c r="C1984" s="82">
        <f t="shared" si="60"/>
        <v>546.25</v>
      </c>
      <c r="D1984">
        <f t="shared" si="61"/>
        <v>382.375</v>
      </c>
      <c r="E1984" s="3"/>
      <c r="F1984" s="107"/>
      <c r="G1984" s="3"/>
      <c r="I1984" s="108"/>
    </row>
    <row r="1985" spans="1:9">
      <c r="A1985" s="4">
        <v>40685.292361111111</v>
      </c>
      <c r="B1985" s="3">
        <v>218.5</v>
      </c>
      <c r="C1985" s="82">
        <f t="shared" si="60"/>
        <v>546.25</v>
      </c>
      <c r="D1985">
        <f t="shared" si="61"/>
        <v>382.375</v>
      </c>
      <c r="E1985" s="3"/>
      <c r="F1985" s="107"/>
      <c r="G1985" s="3"/>
      <c r="I1985" s="108"/>
    </row>
    <row r="1986" spans="1:9">
      <c r="A1986" s="4">
        <v>40685.303472222222</v>
      </c>
      <c r="B1986" s="3">
        <v>218.5</v>
      </c>
      <c r="C1986" s="82">
        <f t="shared" si="60"/>
        <v>546.25</v>
      </c>
      <c r="D1986">
        <f t="shared" si="61"/>
        <v>382.375</v>
      </c>
      <c r="E1986" s="3"/>
      <c r="F1986" s="107"/>
      <c r="G1986" s="3"/>
      <c r="I1986" s="108"/>
    </row>
    <row r="1987" spans="1:9">
      <c r="A1987" s="4">
        <v>40685.313194444447</v>
      </c>
      <c r="B1987" s="3">
        <v>221.3</v>
      </c>
      <c r="C1987" s="82">
        <f t="shared" si="60"/>
        <v>553.25</v>
      </c>
      <c r="D1987">
        <f t="shared" si="61"/>
        <v>387.27499999999998</v>
      </c>
      <c r="E1987" s="3"/>
      <c r="F1987" s="107"/>
      <c r="G1987" s="3"/>
      <c r="I1987" s="108"/>
    </row>
    <row r="1988" spans="1:9">
      <c r="A1988" s="4">
        <v>40685.324305555558</v>
      </c>
      <c r="B1988" s="3">
        <v>218.5</v>
      </c>
      <c r="C1988" s="82">
        <f t="shared" si="60"/>
        <v>546.25</v>
      </c>
      <c r="D1988">
        <f t="shared" si="61"/>
        <v>382.375</v>
      </c>
      <c r="E1988" s="3"/>
      <c r="F1988" s="107"/>
      <c r="G1988" s="3"/>
      <c r="I1988" s="108"/>
    </row>
    <row r="1989" spans="1:9">
      <c r="A1989" s="4">
        <v>40685.334027777775</v>
      </c>
      <c r="B1989" s="3">
        <v>215.6</v>
      </c>
      <c r="C1989" s="82">
        <f t="shared" ref="C1989:C2052" si="62">B1989*2.5</f>
        <v>539</v>
      </c>
      <c r="D1989">
        <f t="shared" ref="D1989:D2052" si="63">AVERAGE(B1989:C1989)</f>
        <v>377.3</v>
      </c>
      <c r="E1989" s="3"/>
      <c r="F1989" s="107"/>
      <c r="G1989" s="3"/>
      <c r="I1989" s="108"/>
    </row>
    <row r="1990" spans="1:9">
      <c r="A1990" s="4">
        <v>40685.344444444447</v>
      </c>
      <c r="B1990" s="3">
        <v>215.6</v>
      </c>
      <c r="C1990" s="82">
        <f t="shared" si="62"/>
        <v>539</v>
      </c>
      <c r="D1990">
        <f t="shared" si="63"/>
        <v>377.3</v>
      </c>
      <c r="E1990" s="3"/>
      <c r="F1990" s="107"/>
      <c r="G1990" s="3"/>
      <c r="I1990" s="108"/>
    </row>
    <row r="1991" spans="1:9">
      <c r="A1991" s="4">
        <v>40685.356944444444</v>
      </c>
      <c r="B1991" s="3">
        <v>215.6</v>
      </c>
      <c r="C1991" s="82">
        <f t="shared" si="62"/>
        <v>539</v>
      </c>
      <c r="D1991">
        <f t="shared" si="63"/>
        <v>377.3</v>
      </c>
      <c r="E1991" s="3"/>
      <c r="F1991" s="107"/>
      <c r="G1991" s="3"/>
      <c r="I1991" s="108"/>
    </row>
    <row r="1992" spans="1:9">
      <c r="A1992" s="4">
        <v>40685.365277777775</v>
      </c>
      <c r="B1992" s="3">
        <v>215.6</v>
      </c>
      <c r="C1992" s="82">
        <f t="shared" si="62"/>
        <v>539</v>
      </c>
      <c r="D1992">
        <f t="shared" si="63"/>
        <v>377.3</v>
      </c>
      <c r="E1992" s="3"/>
      <c r="F1992" s="107"/>
      <c r="G1992" s="3"/>
      <c r="I1992" s="108"/>
    </row>
    <row r="1993" spans="1:9">
      <c r="A1993" s="4">
        <v>40685.375694444447</v>
      </c>
      <c r="B1993" s="3">
        <v>215.6</v>
      </c>
      <c r="C1993" s="82">
        <f t="shared" si="62"/>
        <v>539</v>
      </c>
      <c r="D1993">
        <f t="shared" si="63"/>
        <v>377.3</v>
      </c>
      <c r="E1993" s="3"/>
      <c r="F1993" s="107"/>
      <c r="G1993" s="3"/>
      <c r="I1993" s="108"/>
    </row>
    <row r="1994" spans="1:9">
      <c r="A1994" s="4">
        <v>40685.388888888891</v>
      </c>
      <c r="B1994" s="3">
        <v>215.6</v>
      </c>
      <c r="C1994" s="82">
        <f t="shared" si="62"/>
        <v>539</v>
      </c>
      <c r="D1994">
        <f t="shared" si="63"/>
        <v>377.3</v>
      </c>
      <c r="E1994" s="3"/>
      <c r="F1994" s="107"/>
      <c r="G1994" s="3"/>
      <c r="I1994" s="108"/>
    </row>
    <row r="1995" spans="1:9">
      <c r="A1995" s="4">
        <v>40685.396527777775</v>
      </c>
      <c r="B1995" s="3">
        <v>212.8</v>
      </c>
      <c r="C1995" s="82">
        <f t="shared" si="62"/>
        <v>532</v>
      </c>
      <c r="D1995">
        <f t="shared" si="63"/>
        <v>372.4</v>
      </c>
      <c r="E1995" s="3"/>
      <c r="F1995" s="107"/>
      <c r="G1995" s="3"/>
      <c r="I1995" s="108"/>
    </row>
    <row r="1996" spans="1:9">
      <c r="A1996" s="4">
        <v>40685.40902777778</v>
      </c>
      <c r="B1996" s="3">
        <v>212.8</v>
      </c>
      <c r="C1996" s="82">
        <f t="shared" si="62"/>
        <v>532</v>
      </c>
      <c r="D1996">
        <f t="shared" si="63"/>
        <v>372.4</v>
      </c>
      <c r="E1996" s="3"/>
      <c r="F1996" s="107"/>
      <c r="G1996" s="3"/>
      <c r="I1996" s="108"/>
    </row>
    <row r="1997" spans="1:9">
      <c r="A1997" s="4">
        <v>40685.417361111111</v>
      </c>
      <c r="B1997" s="3">
        <v>212.8</v>
      </c>
      <c r="C1997" s="82">
        <f t="shared" si="62"/>
        <v>532</v>
      </c>
      <c r="D1997">
        <f t="shared" si="63"/>
        <v>372.4</v>
      </c>
      <c r="E1997" s="3"/>
      <c r="F1997" s="107"/>
      <c r="G1997" s="3"/>
      <c r="I1997" s="108"/>
    </row>
    <row r="1998" spans="1:9">
      <c r="A1998" s="4">
        <v>40685.42083333333</v>
      </c>
      <c r="C1998" s="82">
        <f t="shared" si="62"/>
        <v>0</v>
      </c>
      <c r="D1998">
        <f t="shared" si="63"/>
        <v>0</v>
      </c>
      <c r="E1998" s="3"/>
      <c r="F1998" s="107"/>
      <c r="G1998" s="3"/>
      <c r="I1998" s="108"/>
    </row>
    <row r="1999" spans="1:9">
      <c r="A1999" s="4">
        <v>40685.427777777775</v>
      </c>
      <c r="B1999" s="3">
        <v>212.8</v>
      </c>
      <c r="C1999" s="82">
        <f t="shared" si="62"/>
        <v>532</v>
      </c>
      <c r="D1999">
        <f t="shared" si="63"/>
        <v>372.4</v>
      </c>
      <c r="E1999" s="3"/>
      <c r="F1999" s="107"/>
      <c r="G1999" s="3"/>
      <c r="I1999" s="108"/>
    </row>
    <row r="2000" spans="1:9">
      <c r="A2000" s="4">
        <v>40685.438194444447</v>
      </c>
      <c r="B2000" s="3">
        <v>212.8</v>
      </c>
      <c r="C2000" s="82">
        <f t="shared" si="62"/>
        <v>532</v>
      </c>
      <c r="D2000">
        <f t="shared" si="63"/>
        <v>372.4</v>
      </c>
      <c r="E2000" s="3"/>
      <c r="F2000" s="107"/>
      <c r="G2000" s="3"/>
      <c r="I2000" s="108"/>
    </row>
    <row r="2001" spans="1:9">
      <c r="A2001" s="4">
        <v>40685.448611111111</v>
      </c>
      <c r="B2001" s="3">
        <v>212.8</v>
      </c>
      <c r="C2001" s="82">
        <f t="shared" si="62"/>
        <v>532</v>
      </c>
      <c r="D2001">
        <f t="shared" si="63"/>
        <v>372.4</v>
      </c>
      <c r="E2001" s="3"/>
      <c r="F2001" s="107"/>
      <c r="G2001" s="3"/>
      <c r="I2001" s="108"/>
    </row>
    <row r="2002" spans="1:9">
      <c r="A2002" s="4">
        <v>40685.459722222222</v>
      </c>
      <c r="B2002" s="3">
        <v>210</v>
      </c>
      <c r="C2002" s="82">
        <f t="shared" si="62"/>
        <v>525</v>
      </c>
      <c r="D2002">
        <f t="shared" si="63"/>
        <v>367.5</v>
      </c>
      <c r="E2002" s="3"/>
      <c r="F2002" s="107"/>
      <c r="G2002" s="3"/>
      <c r="I2002" s="108"/>
    </row>
    <row r="2003" spans="1:9">
      <c r="A2003" s="4">
        <v>40685.472916666666</v>
      </c>
      <c r="B2003" s="3">
        <v>210</v>
      </c>
      <c r="C2003" s="82">
        <f t="shared" si="62"/>
        <v>525</v>
      </c>
      <c r="D2003">
        <f t="shared" si="63"/>
        <v>367.5</v>
      </c>
      <c r="E2003" s="3"/>
      <c r="F2003" s="107"/>
      <c r="G2003" s="3"/>
      <c r="I2003" s="108"/>
    </row>
    <row r="2004" spans="1:9">
      <c r="A2004" s="4">
        <v>40685.488888888889</v>
      </c>
      <c r="B2004" s="3">
        <v>207.5</v>
      </c>
      <c r="C2004" s="82">
        <f t="shared" si="62"/>
        <v>518.75</v>
      </c>
      <c r="D2004">
        <f t="shared" si="63"/>
        <v>363.125</v>
      </c>
      <c r="E2004" s="3"/>
      <c r="F2004" s="107"/>
      <c r="G2004" s="3"/>
      <c r="I2004" s="108"/>
    </row>
    <row r="2005" spans="1:9">
      <c r="A2005" s="4">
        <v>40685.490972222222</v>
      </c>
      <c r="B2005" s="3">
        <v>210</v>
      </c>
      <c r="C2005" s="82">
        <f t="shared" si="62"/>
        <v>525</v>
      </c>
      <c r="D2005">
        <f t="shared" si="63"/>
        <v>367.5</v>
      </c>
      <c r="E2005" s="3"/>
      <c r="F2005" s="107"/>
      <c r="G2005" s="3"/>
      <c r="I2005" s="108"/>
    </row>
    <row r="2006" spans="1:9">
      <c r="A2006" s="4">
        <v>40685.500694444447</v>
      </c>
      <c r="B2006" s="3">
        <v>207.5</v>
      </c>
      <c r="C2006" s="82">
        <f t="shared" si="62"/>
        <v>518.75</v>
      </c>
      <c r="D2006">
        <f t="shared" si="63"/>
        <v>363.125</v>
      </c>
      <c r="E2006" s="3"/>
      <c r="F2006" s="107"/>
      <c r="G2006" s="3"/>
      <c r="I2006" s="108"/>
    </row>
    <row r="2007" spans="1:9">
      <c r="A2007" s="4">
        <v>40685.511111111111</v>
      </c>
      <c r="B2007" s="3">
        <v>207.5</v>
      </c>
      <c r="C2007" s="82">
        <f t="shared" si="62"/>
        <v>518.75</v>
      </c>
      <c r="D2007">
        <f t="shared" si="63"/>
        <v>363.125</v>
      </c>
      <c r="E2007" s="3"/>
      <c r="F2007" s="107"/>
      <c r="G2007" s="3"/>
      <c r="I2007" s="108"/>
    </row>
    <row r="2008" spans="1:9">
      <c r="A2008" s="4">
        <v>40685.521527777775</v>
      </c>
      <c r="B2008" s="3">
        <v>207.5</v>
      </c>
      <c r="C2008" s="82">
        <f t="shared" si="62"/>
        <v>518.75</v>
      </c>
      <c r="D2008">
        <f t="shared" si="63"/>
        <v>363.125</v>
      </c>
      <c r="E2008" s="3"/>
      <c r="F2008" s="107"/>
      <c r="G2008" s="3"/>
      <c r="I2008" s="108"/>
    </row>
    <row r="2009" spans="1:9">
      <c r="A2009" s="4">
        <v>40685.531944444447</v>
      </c>
      <c r="B2009" s="3">
        <v>205.1</v>
      </c>
      <c r="C2009" s="82">
        <f t="shared" si="62"/>
        <v>512.75</v>
      </c>
      <c r="D2009">
        <f t="shared" si="63"/>
        <v>358.92500000000001</v>
      </c>
      <c r="E2009" s="3"/>
      <c r="F2009" s="107"/>
      <c r="G2009" s="3"/>
      <c r="I2009" s="108"/>
    </row>
    <row r="2010" spans="1:9">
      <c r="A2010" s="4">
        <v>40685.545138888891</v>
      </c>
      <c r="B2010" s="3">
        <v>205.1</v>
      </c>
      <c r="C2010" s="82">
        <f t="shared" si="62"/>
        <v>512.75</v>
      </c>
      <c r="D2010">
        <f t="shared" si="63"/>
        <v>358.92500000000001</v>
      </c>
      <c r="E2010" s="3"/>
      <c r="F2010" s="107"/>
      <c r="G2010" s="3"/>
      <c r="I2010" s="108"/>
    </row>
    <row r="2011" spans="1:9">
      <c r="A2011" s="4">
        <v>40685.554861111108</v>
      </c>
      <c r="B2011" s="3">
        <v>205.1</v>
      </c>
      <c r="C2011" s="82">
        <f t="shared" si="62"/>
        <v>512.75</v>
      </c>
      <c r="D2011">
        <f t="shared" si="63"/>
        <v>358.92500000000001</v>
      </c>
      <c r="E2011" s="3"/>
      <c r="F2011" s="107"/>
      <c r="G2011" s="3"/>
      <c r="I2011" s="108"/>
    </row>
    <row r="2012" spans="1:9">
      <c r="A2012" s="4">
        <v>40685.563194444447</v>
      </c>
      <c r="B2012" s="3">
        <v>205.1</v>
      </c>
      <c r="C2012" s="82">
        <f t="shared" si="62"/>
        <v>512.75</v>
      </c>
      <c r="D2012">
        <f t="shared" si="63"/>
        <v>358.92500000000001</v>
      </c>
      <c r="E2012" s="3"/>
      <c r="F2012" s="107"/>
      <c r="G2012" s="3"/>
      <c r="I2012" s="108"/>
    </row>
    <row r="2013" spans="1:9">
      <c r="A2013" s="4">
        <v>40685.573611111111</v>
      </c>
      <c r="B2013" s="3">
        <v>205.1</v>
      </c>
      <c r="C2013" s="82">
        <f t="shared" si="62"/>
        <v>512.75</v>
      </c>
      <c r="D2013">
        <f t="shared" si="63"/>
        <v>358.92500000000001</v>
      </c>
      <c r="E2013" s="3"/>
      <c r="F2013" s="107"/>
      <c r="G2013" s="3"/>
      <c r="I2013" s="108"/>
    </row>
    <row r="2014" spans="1:9">
      <c r="A2014" s="4">
        <v>40685.584027777775</v>
      </c>
      <c r="B2014" s="3">
        <v>202.7</v>
      </c>
      <c r="C2014" s="82">
        <f t="shared" si="62"/>
        <v>506.75</v>
      </c>
      <c r="D2014">
        <f t="shared" si="63"/>
        <v>354.72500000000002</v>
      </c>
      <c r="E2014" s="3"/>
      <c r="F2014" s="107"/>
      <c r="G2014" s="3"/>
      <c r="I2014" s="108"/>
    </row>
    <row r="2015" spans="1:9">
      <c r="A2015" s="4">
        <v>40685.594444444447</v>
      </c>
      <c r="B2015" s="3">
        <v>202.7</v>
      </c>
      <c r="C2015" s="82">
        <f t="shared" si="62"/>
        <v>506.75</v>
      </c>
      <c r="D2015">
        <f t="shared" si="63"/>
        <v>354.72500000000002</v>
      </c>
      <c r="E2015" s="3"/>
      <c r="F2015" s="107"/>
      <c r="G2015" s="3"/>
      <c r="I2015" s="108"/>
    </row>
    <row r="2016" spans="1:9">
      <c r="A2016" s="4">
        <v>40685.604861111111</v>
      </c>
      <c r="B2016" s="3">
        <v>202.7</v>
      </c>
      <c r="C2016" s="82">
        <f t="shared" si="62"/>
        <v>506.75</v>
      </c>
      <c r="D2016">
        <f t="shared" si="63"/>
        <v>354.72500000000002</v>
      </c>
      <c r="E2016" s="3"/>
      <c r="F2016" s="107"/>
      <c r="G2016" s="3"/>
      <c r="I2016" s="108"/>
    </row>
    <row r="2017" spans="1:9">
      <c r="A2017" s="4">
        <v>40685.619444444441</v>
      </c>
      <c r="B2017" s="3">
        <v>200.3</v>
      </c>
      <c r="C2017" s="82">
        <f t="shared" si="62"/>
        <v>500.75</v>
      </c>
      <c r="D2017">
        <f t="shared" si="63"/>
        <v>350.52499999999998</v>
      </c>
      <c r="E2017" s="3"/>
      <c r="F2017" s="107"/>
      <c r="G2017" s="3"/>
      <c r="I2017" s="108"/>
    </row>
    <row r="2018" spans="1:9">
      <c r="A2018" s="4">
        <v>40685.636805555558</v>
      </c>
      <c r="B2018" s="3">
        <v>200.3</v>
      </c>
      <c r="C2018" s="82">
        <f t="shared" si="62"/>
        <v>500.75</v>
      </c>
      <c r="D2018">
        <f t="shared" si="63"/>
        <v>350.52499999999998</v>
      </c>
      <c r="E2018" s="3"/>
      <c r="F2018" s="107"/>
      <c r="G2018" s="3"/>
      <c r="I2018" s="108"/>
    </row>
    <row r="2019" spans="1:9">
      <c r="A2019" s="4">
        <v>40685.638888888891</v>
      </c>
      <c r="B2019" s="3">
        <v>200.3</v>
      </c>
      <c r="C2019" s="82">
        <f t="shared" si="62"/>
        <v>500.75</v>
      </c>
      <c r="D2019">
        <f t="shared" si="63"/>
        <v>350.52499999999998</v>
      </c>
      <c r="E2019" s="3"/>
      <c r="F2019" s="107"/>
      <c r="G2019" s="3"/>
      <c r="I2019" s="108"/>
    </row>
    <row r="2020" spans="1:9">
      <c r="A2020" s="4">
        <v>40685.658333333333</v>
      </c>
      <c r="B2020" s="3">
        <v>200.3</v>
      </c>
      <c r="C2020" s="82">
        <f t="shared" si="62"/>
        <v>500.75</v>
      </c>
      <c r="D2020">
        <f t="shared" si="63"/>
        <v>350.52499999999998</v>
      </c>
      <c r="E2020" s="3"/>
      <c r="F2020" s="107"/>
      <c r="G2020" s="3"/>
      <c r="I2020" s="108"/>
    </row>
    <row r="2021" spans="1:9">
      <c r="A2021" s="4">
        <v>40685.65902777778</v>
      </c>
      <c r="B2021" s="3">
        <v>200.3</v>
      </c>
      <c r="C2021" s="82">
        <f t="shared" si="62"/>
        <v>500.75</v>
      </c>
      <c r="D2021">
        <f t="shared" si="63"/>
        <v>350.52499999999998</v>
      </c>
      <c r="E2021" s="3"/>
      <c r="F2021" s="107"/>
      <c r="G2021" s="3"/>
      <c r="I2021" s="108"/>
    </row>
    <row r="2022" spans="1:9">
      <c r="A2022" s="4">
        <v>40685.679861111108</v>
      </c>
      <c r="B2022" s="3">
        <v>200.3</v>
      </c>
      <c r="C2022" s="82">
        <f t="shared" si="62"/>
        <v>500.75</v>
      </c>
      <c r="D2022">
        <f t="shared" si="63"/>
        <v>350.52499999999998</v>
      </c>
      <c r="E2022" s="3"/>
      <c r="F2022" s="107"/>
      <c r="G2022" s="3"/>
      <c r="I2022" s="108"/>
    </row>
    <row r="2023" spans="1:9">
      <c r="A2023" s="4">
        <v>40685.753472222219</v>
      </c>
      <c r="B2023" s="3">
        <v>200.3</v>
      </c>
      <c r="C2023" s="82">
        <f t="shared" si="62"/>
        <v>500.75</v>
      </c>
      <c r="D2023">
        <f t="shared" si="63"/>
        <v>350.52499999999998</v>
      </c>
      <c r="E2023" s="3"/>
      <c r="F2023" s="107"/>
      <c r="G2023" s="3"/>
      <c r="I2023" s="108"/>
    </row>
    <row r="2024" spans="1:9">
      <c r="A2024" s="4">
        <v>40685.754166666666</v>
      </c>
      <c r="B2024" s="3">
        <v>200.3</v>
      </c>
      <c r="C2024" s="82">
        <f t="shared" si="62"/>
        <v>500.75</v>
      </c>
      <c r="D2024">
        <f t="shared" si="63"/>
        <v>350.52499999999998</v>
      </c>
      <c r="E2024" s="3"/>
      <c r="F2024" s="107"/>
      <c r="G2024" s="3"/>
      <c r="I2024" s="108"/>
    </row>
    <row r="2025" spans="1:9">
      <c r="A2025" s="4">
        <v>40685.754861111112</v>
      </c>
      <c r="B2025" s="3">
        <v>200.3</v>
      </c>
      <c r="C2025" s="82">
        <f t="shared" si="62"/>
        <v>500.75</v>
      </c>
      <c r="D2025">
        <f t="shared" si="63"/>
        <v>350.52499999999998</v>
      </c>
      <c r="E2025" s="3"/>
      <c r="F2025" s="107"/>
      <c r="G2025" s="3"/>
      <c r="I2025" s="108"/>
    </row>
    <row r="2026" spans="1:9">
      <c r="A2026" s="4">
        <v>40685.755555555559</v>
      </c>
      <c r="B2026" s="3">
        <v>202.7</v>
      </c>
      <c r="C2026" s="82">
        <f t="shared" si="62"/>
        <v>506.75</v>
      </c>
      <c r="D2026">
        <f t="shared" si="63"/>
        <v>354.72500000000002</v>
      </c>
      <c r="E2026" s="3"/>
      <c r="F2026" s="107"/>
      <c r="G2026" s="3"/>
      <c r="I2026" s="108"/>
    </row>
    <row r="2027" spans="1:9">
      <c r="A2027" s="4">
        <v>40685.767361111109</v>
      </c>
      <c r="B2027" s="3">
        <v>200.3</v>
      </c>
      <c r="C2027" s="82">
        <f t="shared" si="62"/>
        <v>500.75</v>
      </c>
      <c r="D2027">
        <f t="shared" si="63"/>
        <v>350.52499999999998</v>
      </c>
      <c r="E2027" s="3"/>
      <c r="F2027" s="107"/>
      <c r="G2027" s="3"/>
      <c r="I2027" s="108"/>
    </row>
    <row r="2028" spans="1:9">
      <c r="A2028" s="4">
        <v>40685.771527777775</v>
      </c>
      <c r="B2028" s="3">
        <v>202.7</v>
      </c>
      <c r="C2028" s="82">
        <f t="shared" si="62"/>
        <v>506.75</v>
      </c>
      <c r="D2028">
        <f t="shared" si="63"/>
        <v>354.72500000000002</v>
      </c>
      <c r="E2028" s="3"/>
      <c r="F2028" s="107"/>
      <c r="G2028" s="3"/>
      <c r="I2028" s="108"/>
    </row>
    <row r="2029" spans="1:9">
      <c r="A2029" s="4">
        <v>40685.781944444447</v>
      </c>
      <c r="B2029" s="3">
        <v>202.7</v>
      </c>
      <c r="C2029" s="82">
        <f t="shared" si="62"/>
        <v>506.75</v>
      </c>
      <c r="D2029">
        <f t="shared" si="63"/>
        <v>354.72500000000002</v>
      </c>
      <c r="E2029" s="3"/>
      <c r="F2029" s="107"/>
      <c r="G2029" s="3"/>
      <c r="I2029" s="108"/>
    </row>
    <row r="2030" spans="1:9">
      <c r="A2030" s="4">
        <v>40685.796527777777</v>
      </c>
      <c r="B2030" s="3">
        <v>205.1</v>
      </c>
      <c r="C2030" s="82">
        <f t="shared" si="62"/>
        <v>512.75</v>
      </c>
      <c r="D2030">
        <f t="shared" si="63"/>
        <v>358.92500000000001</v>
      </c>
      <c r="E2030" s="3"/>
      <c r="F2030" s="107"/>
      <c r="G2030" s="3"/>
      <c r="I2030" s="108"/>
    </row>
    <row r="2031" spans="1:9">
      <c r="A2031" s="4">
        <v>40685.802777777775</v>
      </c>
      <c r="B2031" s="3">
        <v>205.1</v>
      </c>
      <c r="C2031" s="82">
        <f t="shared" si="62"/>
        <v>512.75</v>
      </c>
      <c r="D2031">
        <f t="shared" si="63"/>
        <v>358.92500000000001</v>
      </c>
      <c r="E2031" s="3"/>
      <c r="F2031" s="107"/>
      <c r="G2031" s="3"/>
      <c r="I2031" s="108"/>
    </row>
    <row r="2032" spans="1:9">
      <c r="A2032" s="4">
        <v>40685.813194444447</v>
      </c>
      <c r="B2032" s="3">
        <v>205.1</v>
      </c>
      <c r="C2032" s="82">
        <f t="shared" si="62"/>
        <v>512.75</v>
      </c>
      <c r="D2032">
        <f t="shared" si="63"/>
        <v>358.92500000000001</v>
      </c>
      <c r="E2032" s="3"/>
      <c r="F2032" s="107"/>
      <c r="G2032" s="3"/>
      <c r="I2032" s="108"/>
    </row>
    <row r="2033" spans="1:9">
      <c r="A2033" s="4">
        <v>40685.827777777777</v>
      </c>
      <c r="B2033" s="3">
        <v>205.1</v>
      </c>
      <c r="C2033" s="82">
        <f t="shared" si="62"/>
        <v>512.75</v>
      </c>
      <c r="D2033">
        <f t="shared" si="63"/>
        <v>358.92500000000001</v>
      </c>
      <c r="E2033" s="3"/>
      <c r="F2033" s="107"/>
      <c r="G2033" s="3"/>
      <c r="I2033" s="108"/>
    </row>
    <row r="2034" spans="1:9">
      <c r="A2034" s="4">
        <v>40685.842361111114</v>
      </c>
      <c r="B2034" s="3">
        <v>207.5</v>
      </c>
      <c r="C2034" s="82">
        <f t="shared" si="62"/>
        <v>518.75</v>
      </c>
      <c r="D2034">
        <f t="shared" si="63"/>
        <v>363.125</v>
      </c>
      <c r="E2034" s="3"/>
      <c r="F2034" s="107"/>
      <c r="G2034" s="3"/>
      <c r="I2034" s="108"/>
    </row>
    <row r="2035" spans="1:9">
      <c r="A2035" s="4">
        <v>40685.844444444447</v>
      </c>
      <c r="B2035" s="3">
        <v>207.5</v>
      </c>
      <c r="C2035" s="82">
        <f t="shared" si="62"/>
        <v>518.75</v>
      </c>
      <c r="D2035">
        <f t="shared" si="63"/>
        <v>363.125</v>
      </c>
      <c r="E2035" s="3"/>
      <c r="F2035" s="107"/>
      <c r="G2035" s="3"/>
      <c r="I2035" s="108"/>
    </row>
    <row r="2036" spans="1:9">
      <c r="A2036" s="4">
        <v>40685.856944444444</v>
      </c>
      <c r="B2036" s="3">
        <v>207.5</v>
      </c>
      <c r="C2036" s="82">
        <f t="shared" si="62"/>
        <v>518.75</v>
      </c>
      <c r="D2036">
        <f t="shared" si="63"/>
        <v>363.125</v>
      </c>
      <c r="E2036" s="3"/>
      <c r="F2036" s="107"/>
      <c r="G2036" s="3"/>
      <c r="I2036" s="108"/>
    </row>
    <row r="2037" spans="1:9">
      <c r="A2037" s="4">
        <v>40685.87222222222</v>
      </c>
      <c r="B2037" s="3">
        <v>207.5</v>
      </c>
      <c r="C2037" s="82">
        <f t="shared" si="62"/>
        <v>518.75</v>
      </c>
      <c r="D2037">
        <f t="shared" si="63"/>
        <v>363.125</v>
      </c>
      <c r="E2037" s="3"/>
      <c r="F2037" s="107"/>
      <c r="G2037" s="3"/>
      <c r="I2037" s="108"/>
    </row>
    <row r="2038" spans="1:9">
      <c r="A2038" s="4">
        <v>40685.875694444447</v>
      </c>
      <c r="B2038" s="3">
        <v>207.5</v>
      </c>
      <c r="C2038" s="82">
        <f t="shared" si="62"/>
        <v>518.75</v>
      </c>
      <c r="D2038">
        <f t="shared" si="63"/>
        <v>363.125</v>
      </c>
      <c r="E2038" s="3"/>
      <c r="F2038" s="107"/>
      <c r="G2038" s="3"/>
      <c r="I2038" s="108"/>
    </row>
    <row r="2039" spans="1:9">
      <c r="A2039" s="4">
        <v>40685.88958333333</v>
      </c>
      <c r="B2039" s="3">
        <v>207.5</v>
      </c>
      <c r="C2039" s="82">
        <f t="shared" si="62"/>
        <v>518.75</v>
      </c>
      <c r="D2039">
        <f t="shared" si="63"/>
        <v>363.125</v>
      </c>
      <c r="E2039" s="3"/>
      <c r="F2039" s="107"/>
      <c r="G2039" s="3"/>
      <c r="I2039" s="108"/>
    </row>
    <row r="2040" spans="1:9">
      <c r="A2040" s="4">
        <v>40685.905555555553</v>
      </c>
      <c r="B2040" s="3">
        <v>210</v>
      </c>
      <c r="C2040" s="82">
        <f t="shared" si="62"/>
        <v>525</v>
      </c>
      <c r="D2040">
        <f t="shared" si="63"/>
        <v>367.5</v>
      </c>
      <c r="E2040" s="3"/>
      <c r="F2040" s="107"/>
      <c r="G2040" s="3"/>
      <c r="I2040" s="108"/>
    </row>
    <row r="2041" spans="1:9">
      <c r="A2041" s="4">
        <v>40685.906944444447</v>
      </c>
      <c r="B2041" s="3">
        <v>210</v>
      </c>
      <c r="C2041" s="82">
        <f t="shared" si="62"/>
        <v>525</v>
      </c>
      <c r="D2041">
        <f t="shared" si="63"/>
        <v>367.5</v>
      </c>
      <c r="E2041" s="3"/>
      <c r="F2041" s="107"/>
      <c r="G2041" s="3"/>
      <c r="I2041" s="108"/>
    </row>
    <row r="2042" spans="1:9">
      <c r="A2042" s="4">
        <v>40685.917361111111</v>
      </c>
      <c r="B2042" s="3">
        <v>210</v>
      </c>
      <c r="C2042" s="82">
        <f t="shared" si="62"/>
        <v>525</v>
      </c>
      <c r="D2042">
        <f t="shared" si="63"/>
        <v>367.5</v>
      </c>
      <c r="E2042" s="3"/>
      <c r="F2042" s="107"/>
      <c r="G2042" s="3"/>
      <c r="I2042" s="108"/>
    </row>
    <row r="2043" spans="1:9">
      <c r="A2043" s="4">
        <v>40685.922222222223</v>
      </c>
      <c r="C2043" s="82">
        <f t="shared" si="62"/>
        <v>0</v>
      </c>
      <c r="D2043">
        <f t="shared" si="63"/>
        <v>0</v>
      </c>
      <c r="E2043" s="3"/>
      <c r="F2043" s="107"/>
      <c r="G2043" s="3"/>
      <c r="I2043" s="108"/>
    </row>
    <row r="2044" spans="1:9">
      <c r="A2044" s="4">
        <v>40685.933333333334</v>
      </c>
      <c r="B2044" s="3">
        <v>212.8</v>
      </c>
      <c r="C2044" s="82">
        <f t="shared" si="62"/>
        <v>532</v>
      </c>
      <c r="D2044">
        <f t="shared" si="63"/>
        <v>372.4</v>
      </c>
      <c r="E2044" s="3"/>
      <c r="F2044" s="107"/>
      <c r="G2044" s="3"/>
      <c r="I2044" s="108"/>
    </row>
    <row r="2045" spans="1:9">
      <c r="A2045" s="4">
        <v>40685.948611111111</v>
      </c>
      <c r="B2045" s="3">
        <v>212.8</v>
      </c>
      <c r="C2045" s="82">
        <f t="shared" si="62"/>
        <v>532</v>
      </c>
      <c r="D2045">
        <f t="shared" si="63"/>
        <v>372.4</v>
      </c>
      <c r="E2045" s="3"/>
      <c r="F2045" s="107"/>
      <c r="G2045" s="3"/>
      <c r="I2045" s="108"/>
    </row>
    <row r="2046" spans="1:9">
      <c r="A2046" s="4">
        <v>40685.951388888891</v>
      </c>
      <c r="B2046" s="3">
        <v>210</v>
      </c>
      <c r="C2046" s="82">
        <f t="shared" si="62"/>
        <v>525</v>
      </c>
      <c r="D2046">
        <f t="shared" si="63"/>
        <v>367.5</v>
      </c>
      <c r="E2046" s="3"/>
      <c r="F2046" s="107"/>
      <c r="G2046" s="3"/>
      <c r="I2046" s="108"/>
    </row>
    <row r="2047" spans="1:9">
      <c r="A2047" s="4">
        <v>40685.966666666667</v>
      </c>
      <c r="B2047" s="3">
        <v>212.8</v>
      </c>
      <c r="C2047" s="82">
        <f t="shared" si="62"/>
        <v>532</v>
      </c>
      <c r="D2047">
        <f t="shared" si="63"/>
        <v>372.4</v>
      </c>
      <c r="E2047" s="3"/>
      <c r="F2047" s="107"/>
      <c r="G2047" s="3"/>
      <c r="I2047" s="108"/>
    </row>
    <row r="2048" spans="1:9">
      <c r="A2048" s="4">
        <v>40685.976388888892</v>
      </c>
      <c r="B2048" s="3">
        <v>212.8</v>
      </c>
      <c r="C2048" s="82">
        <f t="shared" si="62"/>
        <v>532</v>
      </c>
      <c r="D2048">
        <f t="shared" si="63"/>
        <v>372.4</v>
      </c>
      <c r="E2048" s="3"/>
      <c r="F2048" s="107"/>
      <c r="G2048" s="3"/>
      <c r="I2048" s="108"/>
    </row>
    <row r="2049" spans="1:9">
      <c r="A2049" s="4">
        <v>40685.980555555558</v>
      </c>
      <c r="B2049" s="3">
        <v>212.8</v>
      </c>
      <c r="C2049" s="82">
        <f t="shared" si="62"/>
        <v>532</v>
      </c>
      <c r="D2049">
        <f t="shared" si="63"/>
        <v>372.4</v>
      </c>
      <c r="E2049" s="3"/>
      <c r="F2049" s="107"/>
      <c r="G2049" s="3"/>
      <c r="I2049" s="108"/>
    </row>
    <row r="2050" spans="1:9">
      <c r="A2050" s="4">
        <v>40685.991666666669</v>
      </c>
      <c r="B2050" s="3">
        <v>212.8</v>
      </c>
      <c r="C2050" s="82">
        <f t="shared" si="62"/>
        <v>532</v>
      </c>
      <c r="D2050">
        <f t="shared" si="63"/>
        <v>372.4</v>
      </c>
      <c r="E2050" s="3"/>
      <c r="F2050" s="107"/>
      <c r="G2050" s="3"/>
      <c r="I2050" s="108"/>
    </row>
    <row r="2051" spans="1:9">
      <c r="A2051" s="4">
        <v>40686.007638888892</v>
      </c>
      <c r="B2051" s="3">
        <v>212.8</v>
      </c>
      <c r="C2051" s="82">
        <f t="shared" si="62"/>
        <v>532</v>
      </c>
      <c r="D2051">
        <f t="shared" si="63"/>
        <v>372.4</v>
      </c>
      <c r="E2051" s="3"/>
      <c r="F2051" s="107"/>
      <c r="G2051" s="3"/>
      <c r="I2051" s="108"/>
    </row>
    <row r="2052" spans="1:9">
      <c r="A2052" s="4">
        <v>40686.019444444442</v>
      </c>
      <c r="B2052" s="3">
        <v>212.8</v>
      </c>
      <c r="C2052" s="82">
        <f t="shared" si="62"/>
        <v>532</v>
      </c>
      <c r="D2052">
        <f t="shared" si="63"/>
        <v>372.4</v>
      </c>
      <c r="E2052" s="3"/>
      <c r="F2052" s="107"/>
      <c r="G2052" s="3"/>
      <c r="I2052" s="108"/>
    </row>
    <row r="2053" spans="1:9">
      <c r="A2053" s="4">
        <v>40686.022916666669</v>
      </c>
      <c r="B2053" s="3">
        <v>210</v>
      </c>
      <c r="C2053" s="82">
        <f t="shared" ref="C2053:C2116" si="64">B2053*2.5</f>
        <v>525</v>
      </c>
      <c r="D2053">
        <f t="shared" ref="D2053:D2116" si="65">AVERAGE(B2053:C2053)</f>
        <v>367.5</v>
      </c>
      <c r="E2053" s="3"/>
      <c r="F2053" s="107"/>
      <c r="G2053" s="3"/>
      <c r="I2053" s="108"/>
    </row>
    <row r="2054" spans="1:9">
      <c r="A2054" s="4">
        <v>40686.036111111112</v>
      </c>
      <c r="B2054" s="3">
        <v>212.8</v>
      </c>
      <c r="C2054" s="82">
        <f t="shared" si="64"/>
        <v>532</v>
      </c>
      <c r="D2054">
        <f t="shared" si="65"/>
        <v>372.4</v>
      </c>
      <c r="E2054" s="3"/>
      <c r="F2054" s="107"/>
      <c r="G2054" s="3"/>
      <c r="I2054" s="108"/>
    </row>
    <row r="2055" spans="1:9">
      <c r="A2055" s="4">
        <v>40686.044444444444</v>
      </c>
      <c r="B2055" s="3">
        <v>212.8</v>
      </c>
      <c r="C2055" s="82">
        <f t="shared" si="64"/>
        <v>532</v>
      </c>
      <c r="D2055">
        <f t="shared" si="65"/>
        <v>372.4</v>
      </c>
      <c r="E2055" s="3"/>
      <c r="F2055" s="107"/>
      <c r="G2055" s="3"/>
      <c r="I2055" s="108"/>
    </row>
    <row r="2056" spans="1:9">
      <c r="A2056" s="4">
        <v>40686.052777777775</v>
      </c>
      <c r="B2056" s="3">
        <v>212.8</v>
      </c>
      <c r="C2056" s="82">
        <f t="shared" si="64"/>
        <v>532</v>
      </c>
      <c r="D2056">
        <f t="shared" si="65"/>
        <v>372.4</v>
      </c>
      <c r="E2056" s="3"/>
      <c r="F2056" s="107"/>
      <c r="G2056" s="3"/>
      <c r="I2056" s="108"/>
    </row>
    <row r="2057" spans="1:9">
      <c r="A2057" s="4">
        <v>40686.068749999999</v>
      </c>
      <c r="B2057" s="3">
        <v>210</v>
      </c>
      <c r="C2057" s="82">
        <f t="shared" si="64"/>
        <v>525</v>
      </c>
      <c r="D2057">
        <f t="shared" si="65"/>
        <v>367.5</v>
      </c>
      <c r="E2057" s="3"/>
      <c r="F2057" s="107"/>
      <c r="G2057" s="3"/>
      <c r="I2057" s="108"/>
    </row>
    <row r="2058" spans="1:9">
      <c r="A2058" s="4">
        <v>40686.07708333333</v>
      </c>
      <c r="B2058" s="3">
        <v>210</v>
      </c>
      <c r="C2058" s="82">
        <f t="shared" si="64"/>
        <v>525</v>
      </c>
      <c r="D2058">
        <f t="shared" si="65"/>
        <v>367.5</v>
      </c>
      <c r="E2058" s="3"/>
      <c r="F2058" s="107"/>
      <c r="G2058" s="3"/>
      <c r="I2058" s="108"/>
    </row>
    <row r="2059" spans="1:9">
      <c r="A2059" s="4">
        <v>40686.087500000001</v>
      </c>
      <c r="B2059" s="3">
        <v>210</v>
      </c>
      <c r="C2059" s="82">
        <f t="shared" si="64"/>
        <v>525</v>
      </c>
      <c r="D2059">
        <f t="shared" si="65"/>
        <v>367.5</v>
      </c>
      <c r="E2059" s="3"/>
      <c r="F2059" s="107"/>
      <c r="G2059" s="3"/>
      <c r="I2059" s="108"/>
    </row>
    <row r="2060" spans="1:9">
      <c r="A2060" s="4">
        <v>40686.094444444447</v>
      </c>
      <c r="B2060" s="3">
        <v>210</v>
      </c>
      <c r="C2060" s="82">
        <f t="shared" si="64"/>
        <v>525</v>
      </c>
      <c r="D2060">
        <f t="shared" si="65"/>
        <v>367.5</v>
      </c>
      <c r="E2060" s="3"/>
      <c r="F2060" s="107"/>
      <c r="G2060" s="3"/>
      <c r="I2060" s="108"/>
    </row>
    <row r="2061" spans="1:9">
      <c r="A2061" s="4">
        <v>40686.10833333333</v>
      </c>
      <c r="B2061" s="3">
        <v>210</v>
      </c>
      <c r="C2061" s="82">
        <f t="shared" si="64"/>
        <v>525</v>
      </c>
      <c r="D2061">
        <f t="shared" si="65"/>
        <v>367.5</v>
      </c>
      <c r="E2061" s="3"/>
      <c r="F2061" s="107"/>
      <c r="G2061" s="3"/>
      <c r="I2061" s="108"/>
    </row>
    <row r="2062" spans="1:9">
      <c r="A2062" s="4">
        <v>40686.118750000001</v>
      </c>
      <c r="B2062" s="3">
        <v>210</v>
      </c>
      <c r="C2062" s="82">
        <f t="shared" si="64"/>
        <v>525</v>
      </c>
      <c r="D2062">
        <f t="shared" si="65"/>
        <v>367.5</v>
      </c>
      <c r="E2062" s="3"/>
      <c r="F2062" s="107"/>
      <c r="G2062" s="3"/>
      <c r="I2062" s="108"/>
    </row>
    <row r="2063" spans="1:9">
      <c r="A2063" s="4">
        <v>40686.126388888886</v>
      </c>
      <c r="B2063" s="3">
        <v>210</v>
      </c>
      <c r="C2063" s="82">
        <f t="shared" si="64"/>
        <v>525</v>
      </c>
      <c r="D2063">
        <f t="shared" si="65"/>
        <v>367.5</v>
      </c>
      <c r="E2063" s="3"/>
      <c r="F2063" s="107"/>
      <c r="G2063" s="3"/>
      <c r="I2063" s="108"/>
    </row>
    <row r="2064" spans="1:9">
      <c r="A2064" s="4">
        <v>40686.13958333333</v>
      </c>
      <c r="B2064" s="3">
        <v>210</v>
      </c>
      <c r="C2064" s="82">
        <f t="shared" si="64"/>
        <v>525</v>
      </c>
      <c r="D2064">
        <f t="shared" si="65"/>
        <v>367.5</v>
      </c>
      <c r="E2064" s="3"/>
      <c r="F2064" s="107"/>
      <c r="G2064" s="3"/>
      <c r="I2064" s="108"/>
    </row>
    <row r="2065" spans="1:9">
      <c r="A2065" s="4">
        <v>40686.151388888888</v>
      </c>
      <c r="B2065" s="3">
        <v>210</v>
      </c>
      <c r="C2065" s="82">
        <f t="shared" si="64"/>
        <v>525</v>
      </c>
      <c r="D2065">
        <f t="shared" si="65"/>
        <v>367.5</v>
      </c>
      <c r="E2065" s="3"/>
      <c r="F2065" s="107"/>
      <c r="G2065" s="3"/>
      <c r="I2065" s="108"/>
    </row>
    <row r="2066" spans="1:9">
      <c r="A2066" s="4">
        <v>40686.163888888892</v>
      </c>
      <c r="B2066" s="3">
        <v>210</v>
      </c>
      <c r="C2066" s="82">
        <f t="shared" si="64"/>
        <v>525</v>
      </c>
      <c r="D2066">
        <f t="shared" si="65"/>
        <v>367.5</v>
      </c>
      <c r="E2066" s="3"/>
      <c r="F2066" s="107"/>
      <c r="G2066" s="3"/>
      <c r="I2066" s="108"/>
    </row>
    <row r="2067" spans="1:9">
      <c r="A2067" s="4">
        <v>40686.167361111111</v>
      </c>
      <c r="B2067" s="3">
        <v>210</v>
      </c>
      <c r="C2067" s="82">
        <f t="shared" si="64"/>
        <v>525</v>
      </c>
      <c r="D2067">
        <f t="shared" si="65"/>
        <v>367.5</v>
      </c>
      <c r="E2067" s="3"/>
      <c r="F2067" s="107"/>
      <c r="G2067" s="3"/>
      <c r="I2067" s="108"/>
    </row>
    <row r="2068" spans="1:9">
      <c r="A2068" s="4">
        <v>40686.17083333333</v>
      </c>
      <c r="C2068" s="82">
        <f t="shared" si="64"/>
        <v>0</v>
      </c>
      <c r="D2068">
        <f t="shared" si="65"/>
        <v>0</v>
      </c>
      <c r="E2068" s="3"/>
      <c r="F2068" s="107"/>
      <c r="G2068" s="3"/>
      <c r="I2068" s="108"/>
    </row>
    <row r="2069" spans="1:9">
      <c r="A2069" s="4">
        <v>40686.183333333334</v>
      </c>
      <c r="B2069" s="3">
        <v>207.5</v>
      </c>
      <c r="C2069" s="82">
        <f t="shared" si="64"/>
        <v>518.75</v>
      </c>
      <c r="D2069">
        <f t="shared" si="65"/>
        <v>363.125</v>
      </c>
      <c r="E2069" s="3"/>
      <c r="F2069" s="107"/>
      <c r="G2069" s="3"/>
      <c r="I2069" s="108"/>
    </row>
    <row r="2070" spans="1:9">
      <c r="A2070" s="4">
        <v>40686.193749999999</v>
      </c>
      <c r="B2070" s="3">
        <v>207.5</v>
      </c>
      <c r="C2070" s="82">
        <f t="shared" si="64"/>
        <v>518.75</v>
      </c>
      <c r="D2070">
        <f t="shared" si="65"/>
        <v>363.125</v>
      </c>
      <c r="E2070" s="3"/>
      <c r="F2070" s="107"/>
      <c r="G2070" s="3"/>
      <c r="I2070" s="108"/>
    </row>
    <row r="2071" spans="1:9">
      <c r="A2071" s="4">
        <v>40686.20416666667</v>
      </c>
      <c r="B2071" s="3">
        <v>207.5</v>
      </c>
      <c r="C2071" s="82">
        <f t="shared" si="64"/>
        <v>518.75</v>
      </c>
      <c r="D2071">
        <f t="shared" si="65"/>
        <v>363.125</v>
      </c>
      <c r="E2071" s="3"/>
      <c r="F2071" s="107"/>
      <c r="G2071" s="3"/>
      <c r="I2071" s="108"/>
    </row>
    <row r="2072" spans="1:9">
      <c r="A2072" s="4">
        <v>40686.214583333334</v>
      </c>
      <c r="B2072" s="3">
        <v>207.5</v>
      </c>
      <c r="C2072" s="82">
        <f t="shared" si="64"/>
        <v>518.75</v>
      </c>
      <c r="D2072">
        <f t="shared" si="65"/>
        <v>363.125</v>
      </c>
      <c r="E2072" s="3"/>
      <c r="F2072" s="107"/>
      <c r="G2072" s="3"/>
      <c r="I2072" s="108"/>
    </row>
    <row r="2073" spans="1:9">
      <c r="A2073" s="4">
        <v>40686.220833333333</v>
      </c>
      <c r="B2073" s="3">
        <v>207.5</v>
      </c>
      <c r="C2073" s="82">
        <f t="shared" si="64"/>
        <v>518.75</v>
      </c>
      <c r="D2073">
        <f t="shared" si="65"/>
        <v>363.125</v>
      </c>
      <c r="E2073" s="3"/>
      <c r="F2073" s="107"/>
      <c r="G2073" s="3"/>
      <c r="I2073" s="108"/>
    </row>
    <row r="2074" spans="1:9">
      <c r="A2074" s="4">
        <v>40686.230555555558</v>
      </c>
      <c r="B2074" s="3">
        <v>207.5</v>
      </c>
      <c r="C2074" s="82">
        <f t="shared" si="64"/>
        <v>518.75</v>
      </c>
      <c r="D2074">
        <f t="shared" si="65"/>
        <v>363.125</v>
      </c>
      <c r="E2074" s="3"/>
      <c r="F2074" s="107"/>
      <c r="G2074" s="3"/>
      <c r="I2074" s="108"/>
    </row>
    <row r="2075" spans="1:9">
      <c r="A2075" s="4">
        <v>40686.241666666669</v>
      </c>
      <c r="B2075" s="3">
        <v>207.5</v>
      </c>
      <c r="C2075" s="82">
        <f t="shared" si="64"/>
        <v>518.75</v>
      </c>
      <c r="D2075">
        <f t="shared" si="65"/>
        <v>363.125</v>
      </c>
      <c r="E2075" s="3"/>
      <c r="F2075" s="107"/>
      <c r="G2075" s="3"/>
      <c r="I2075" s="108"/>
    </row>
    <row r="2076" spans="1:9">
      <c r="A2076" s="4">
        <v>40686.250694444447</v>
      </c>
      <c r="B2076" s="3">
        <v>207.5</v>
      </c>
      <c r="C2076" s="82">
        <f t="shared" si="64"/>
        <v>518.75</v>
      </c>
      <c r="D2076">
        <f t="shared" si="65"/>
        <v>363.125</v>
      </c>
      <c r="E2076" s="3"/>
      <c r="F2076" s="107"/>
      <c r="G2076" s="3"/>
      <c r="I2076" s="108"/>
    </row>
    <row r="2077" spans="1:9">
      <c r="A2077" s="4">
        <v>40686.261111111111</v>
      </c>
      <c r="B2077" s="3">
        <v>207.5</v>
      </c>
      <c r="C2077" s="82">
        <f t="shared" si="64"/>
        <v>518.75</v>
      </c>
      <c r="D2077">
        <f t="shared" si="65"/>
        <v>363.125</v>
      </c>
      <c r="E2077" s="3"/>
      <c r="F2077" s="107"/>
      <c r="G2077" s="3"/>
      <c r="I2077" s="108"/>
    </row>
    <row r="2078" spans="1:9">
      <c r="A2078" s="4">
        <v>40686.271527777775</v>
      </c>
      <c r="B2078" s="3">
        <v>205.1</v>
      </c>
      <c r="C2078" s="82">
        <f t="shared" si="64"/>
        <v>512.75</v>
      </c>
      <c r="D2078">
        <f t="shared" si="65"/>
        <v>358.92500000000001</v>
      </c>
      <c r="E2078" s="3"/>
      <c r="F2078" s="107"/>
      <c r="G2078" s="3"/>
      <c r="I2078" s="108"/>
    </row>
    <row r="2079" spans="1:9">
      <c r="A2079" s="4">
        <v>40686.282638888886</v>
      </c>
      <c r="B2079" s="3">
        <v>205.1</v>
      </c>
      <c r="C2079" s="82">
        <f t="shared" si="64"/>
        <v>512.75</v>
      </c>
      <c r="D2079">
        <f t="shared" si="65"/>
        <v>358.92500000000001</v>
      </c>
      <c r="E2079" s="3"/>
      <c r="F2079" s="107"/>
      <c r="G2079" s="3"/>
      <c r="I2079" s="108"/>
    </row>
    <row r="2080" spans="1:9">
      <c r="A2080" s="4">
        <v>40686.293749999997</v>
      </c>
      <c r="B2080" s="3">
        <v>205.1</v>
      </c>
      <c r="C2080" s="82">
        <f t="shared" si="64"/>
        <v>512.75</v>
      </c>
      <c r="D2080">
        <f t="shared" si="65"/>
        <v>358.92500000000001</v>
      </c>
      <c r="E2080" s="3"/>
      <c r="F2080" s="107"/>
      <c r="G2080" s="3"/>
      <c r="I2080" s="108"/>
    </row>
    <row r="2081" spans="1:9">
      <c r="A2081" s="4">
        <v>40686.302777777775</v>
      </c>
      <c r="B2081" s="3">
        <v>205.1</v>
      </c>
      <c r="C2081" s="82">
        <f t="shared" si="64"/>
        <v>512.75</v>
      </c>
      <c r="D2081">
        <f t="shared" si="65"/>
        <v>358.92500000000001</v>
      </c>
      <c r="E2081" s="3"/>
      <c r="F2081" s="107"/>
      <c r="G2081" s="3"/>
      <c r="I2081" s="108"/>
    </row>
    <row r="2082" spans="1:9">
      <c r="A2082" s="4">
        <v>40686.313194444447</v>
      </c>
      <c r="B2082" s="3">
        <v>205.1</v>
      </c>
      <c r="C2082" s="82">
        <f t="shared" si="64"/>
        <v>512.75</v>
      </c>
      <c r="D2082">
        <f t="shared" si="65"/>
        <v>358.92500000000001</v>
      </c>
      <c r="E2082" s="3"/>
      <c r="F2082" s="107"/>
      <c r="G2082" s="3"/>
      <c r="I2082" s="108"/>
    </row>
    <row r="2083" spans="1:9">
      <c r="A2083" s="4">
        <v>40686.323611111111</v>
      </c>
      <c r="B2083" s="3">
        <v>202.7</v>
      </c>
      <c r="C2083" s="82">
        <f t="shared" si="64"/>
        <v>506.75</v>
      </c>
      <c r="D2083">
        <f t="shared" si="65"/>
        <v>354.72500000000002</v>
      </c>
      <c r="E2083" s="3"/>
      <c r="F2083" s="107"/>
      <c r="G2083" s="3"/>
      <c r="I2083" s="108"/>
    </row>
    <row r="2084" spans="1:9">
      <c r="A2084" s="4">
        <v>40686.334027777775</v>
      </c>
      <c r="B2084" s="3">
        <v>205.1</v>
      </c>
      <c r="C2084" s="82">
        <f t="shared" si="64"/>
        <v>512.75</v>
      </c>
      <c r="D2084">
        <f t="shared" si="65"/>
        <v>358.92500000000001</v>
      </c>
      <c r="E2084" s="3"/>
      <c r="F2084" s="107"/>
      <c r="G2084" s="3"/>
      <c r="I2084" s="108"/>
    </row>
    <row r="2085" spans="1:9">
      <c r="A2085" s="4">
        <v>40686.344444444447</v>
      </c>
      <c r="B2085" s="3">
        <v>205.1</v>
      </c>
      <c r="C2085" s="82">
        <f t="shared" si="64"/>
        <v>512.75</v>
      </c>
      <c r="D2085">
        <f t="shared" si="65"/>
        <v>358.92500000000001</v>
      </c>
      <c r="E2085" s="3"/>
      <c r="F2085" s="107"/>
      <c r="G2085" s="3"/>
      <c r="I2085" s="108"/>
    </row>
    <row r="2086" spans="1:9">
      <c r="A2086" s="4">
        <v>40686.354861111111</v>
      </c>
      <c r="B2086" s="3">
        <v>202.7</v>
      </c>
      <c r="C2086" s="82">
        <f t="shared" si="64"/>
        <v>506.75</v>
      </c>
      <c r="D2086">
        <f t="shared" si="65"/>
        <v>354.72500000000002</v>
      </c>
      <c r="E2086" s="3"/>
      <c r="F2086" s="107"/>
      <c r="G2086" s="3"/>
      <c r="I2086" s="108"/>
    </row>
    <row r="2087" spans="1:9">
      <c r="A2087" s="4">
        <v>40686.365277777775</v>
      </c>
      <c r="B2087" s="3">
        <v>202.7</v>
      </c>
      <c r="C2087" s="82">
        <f t="shared" si="64"/>
        <v>506.75</v>
      </c>
      <c r="D2087">
        <f t="shared" si="65"/>
        <v>354.72500000000002</v>
      </c>
      <c r="E2087" s="3"/>
      <c r="F2087" s="107"/>
      <c r="G2087" s="3"/>
      <c r="I2087" s="108"/>
    </row>
    <row r="2088" spans="1:9">
      <c r="A2088" s="4">
        <v>40686.375694444447</v>
      </c>
      <c r="B2088" s="3">
        <v>202.7</v>
      </c>
      <c r="C2088" s="82">
        <f t="shared" si="64"/>
        <v>506.75</v>
      </c>
      <c r="D2088">
        <f t="shared" si="65"/>
        <v>354.72500000000002</v>
      </c>
      <c r="E2088" s="3"/>
      <c r="F2088" s="107"/>
      <c r="G2088" s="3"/>
      <c r="I2088" s="108"/>
    </row>
    <row r="2089" spans="1:9">
      <c r="A2089" s="4">
        <v>40686.386111111111</v>
      </c>
      <c r="B2089" s="3">
        <v>202.7</v>
      </c>
      <c r="C2089" s="82">
        <f t="shared" si="64"/>
        <v>506.75</v>
      </c>
      <c r="D2089">
        <f t="shared" si="65"/>
        <v>354.72500000000002</v>
      </c>
      <c r="E2089" s="3"/>
      <c r="F2089" s="107"/>
      <c r="G2089" s="3"/>
      <c r="I2089" s="108"/>
    </row>
    <row r="2090" spans="1:9">
      <c r="A2090" s="4">
        <v>40686.396527777775</v>
      </c>
      <c r="B2090" s="3">
        <v>202.7</v>
      </c>
      <c r="C2090" s="82">
        <f t="shared" si="64"/>
        <v>506.75</v>
      </c>
      <c r="D2090">
        <f t="shared" si="65"/>
        <v>354.72500000000002</v>
      </c>
      <c r="E2090" s="3"/>
      <c r="F2090" s="107"/>
      <c r="G2090" s="3"/>
      <c r="I2090" s="108"/>
    </row>
    <row r="2091" spans="1:9">
      <c r="A2091" s="4">
        <v>40686.406944444447</v>
      </c>
      <c r="B2091" s="3">
        <v>200.3</v>
      </c>
      <c r="C2091" s="82">
        <f t="shared" si="64"/>
        <v>500.75</v>
      </c>
      <c r="D2091">
        <f t="shared" si="65"/>
        <v>350.52499999999998</v>
      </c>
      <c r="E2091" s="3"/>
      <c r="F2091" s="107"/>
      <c r="G2091" s="3"/>
      <c r="I2091" s="108"/>
    </row>
    <row r="2092" spans="1:9">
      <c r="A2092" s="4">
        <v>40686.417361111111</v>
      </c>
      <c r="B2092" s="3">
        <v>200.3</v>
      </c>
      <c r="C2092" s="82">
        <f t="shared" si="64"/>
        <v>500.75</v>
      </c>
      <c r="D2092">
        <f t="shared" si="65"/>
        <v>350.52499999999998</v>
      </c>
      <c r="E2092" s="3"/>
      <c r="F2092" s="107"/>
      <c r="G2092" s="3"/>
      <c r="I2092" s="108"/>
    </row>
    <row r="2093" spans="1:9">
      <c r="A2093" s="4">
        <v>40686.42083333333</v>
      </c>
      <c r="C2093" s="82">
        <f t="shared" si="64"/>
        <v>0</v>
      </c>
      <c r="D2093">
        <f t="shared" si="65"/>
        <v>0</v>
      </c>
      <c r="E2093" s="3"/>
      <c r="F2093" s="107"/>
      <c r="G2093" s="3"/>
      <c r="I2093" s="108"/>
    </row>
    <row r="2094" spans="1:9">
      <c r="A2094" s="4">
        <v>40686.427777777775</v>
      </c>
      <c r="B2094" s="3">
        <v>200.3</v>
      </c>
      <c r="C2094" s="82">
        <f t="shared" si="64"/>
        <v>500.75</v>
      </c>
      <c r="D2094">
        <f t="shared" si="65"/>
        <v>350.52499999999998</v>
      </c>
      <c r="E2094" s="3"/>
      <c r="F2094" s="107"/>
      <c r="G2094" s="3"/>
      <c r="I2094" s="108"/>
    </row>
    <row r="2095" spans="1:9">
      <c r="A2095" s="4">
        <v>40686.438194444447</v>
      </c>
      <c r="B2095" s="3">
        <v>200.3</v>
      </c>
      <c r="C2095" s="82">
        <f t="shared" si="64"/>
        <v>500.75</v>
      </c>
      <c r="D2095">
        <f t="shared" si="65"/>
        <v>350.52499999999998</v>
      </c>
      <c r="E2095" s="3"/>
      <c r="F2095" s="107"/>
      <c r="G2095" s="3"/>
      <c r="I2095" s="108"/>
    </row>
    <row r="2096" spans="1:9">
      <c r="A2096" s="4">
        <v>40686.449305555558</v>
      </c>
      <c r="B2096" s="3">
        <v>200.3</v>
      </c>
      <c r="C2096" s="82">
        <f t="shared" si="64"/>
        <v>500.75</v>
      </c>
      <c r="D2096">
        <f t="shared" si="65"/>
        <v>350.52499999999998</v>
      </c>
      <c r="E2096" s="3"/>
      <c r="F2096" s="107"/>
      <c r="G2096" s="3"/>
      <c r="I2096" s="108"/>
    </row>
    <row r="2097" spans="1:9">
      <c r="A2097" s="4">
        <v>40686.459027777775</v>
      </c>
      <c r="B2097" s="3">
        <v>197.9</v>
      </c>
      <c r="C2097" s="82">
        <f t="shared" si="64"/>
        <v>494.75</v>
      </c>
      <c r="D2097">
        <f t="shared" si="65"/>
        <v>346.32499999999999</v>
      </c>
      <c r="E2097" s="3"/>
      <c r="F2097" s="107"/>
      <c r="G2097" s="3"/>
      <c r="I2097" s="108"/>
    </row>
    <row r="2098" spans="1:9">
      <c r="A2098" s="4">
        <v>40686.469444444447</v>
      </c>
      <c r="B2098" s="3">
        <v>197.9</v>
      </c>
      <c r="C2098" s="82">
        <f t="shared" si="64"/>
        <v>494.75</v>
      </c>
      <c r="D2098">
        <f t="shared" si="65"/>
        <v>346.32499999999999</v>
      </c>
      <c r="E2098" s="3"/>
      <c r="F2098" s="107"/>
      <c r="G2098" s="3"/>
      <c r="I2098" s="108"/>
    </row>
    <row r="2099" spans="1:9">
      <c r="A2099" s="4">
        <v>40686.484722222223</v>
      </c>
      <c r="B2099" s="3">
        <v>197.9</v>
      </c>
      <c r="C2099" s="82">
        <f t="shared" si="64"/>
        <v>494.75</v>
      </c>
      <c r="D2099">
        <f t="shared" si="65"/>
        <v>346.32499999999999</v>
      </c>
      <c r="E2099" s="3"/>
      <c r="F2099" s="107"/>
      <c r="G2099" s="3"/>
      <c r="I2099" s="108"/>
    </row>
    <row r="2100" spans="1:9">
      <c r="A2100" s="4">
        <v>40686.493055555555</v>
      </c>
      <c r="B2100" s="3">
        <v>197.9</v>
      </c>
      <c r="C2100" s="82">
        <f t="shared" si="64"/>
        <v>494.75</v>
      </c>
      <c r="D2100">
        <f t="shared" si="65"/>
        <v>346.32499999999999</v>
      </c>
      <c r="E2100" s="3"/>
      <c r="F2100" s="107"/>
      <c r="G2100" s="3"/>
      <c r="I2100" s="108"/>
    </row>
    <row r="2101" spans="1:9">
      <c r="A2101" s="4">
        <v>40686.501388888886</v>
      </c>
      <c r="B2101" s="3">
        <v>197.9</v>
      </c>
      <c r="C2101" s="82">
        <f t="shared" si="64"/>
        <v>494.75</v>
      </c>
      <c r="D2101">
        <f t="shared" si="65"/>
        <v>346.32499999999999</v>
      </c>
      <c r="E2101" s="3"/>
      <c r="F2101" s="107"/>
      <c r="G2101" s="3"/>
      <c r="I2101" s="108"/>
    </row>
    <row r="2102" spans="1:9">
      <c r="A2102" s="4">
        <v>40686.511111111111</v>
      </c>
      <c r="B2102" s="3">
        <v>197.9</v>
      </c>
      <c r="C2102" s="82">
        <f t="shared" si="64"/>
        <v>494.75</v>
      </c>
      <c r="D2102">
        <f t="shared" si="65"/>
        <v>346.32499999999999</v>
      </c>
      <c r="E2102" s="3"/>
      <c r="F2102" s="107"/>
      <c r="G2102" s="3"/>
      <c r="I2102" s="108"/>
    </row>
    <row r="2103" spans="1:9">
      <c r="A2103" s="4">
        <v>40686.521527777775</v>
      </c>
      <c r="B2103" s="3">
        <v>195.5</v>
      </c>
      <c r="C2103" s="82">
        <f t="shared" si="64"/>
        <v>488.75</v>
      </c>
      <c r="D2103">
        <f t="shared" si="65"/>
        <v>342.125</v>
      </c>
      <c r="E2103" s="3"/>
      <c r="F2103" s="107"/>
      <c r="G2103" s="3"/>
      <c r="I2103" s="108"/>
    </row>
    <row r="2104" spans="1:9">
      <c r="A2104" s="4">
        <v>40686.538888888892</v>
      </c>
      <c r="B2104" s="3">
        <v>195.5</v>
      </c>
      <c r="C2104" s="82">
        <f t="shared" si="64"/>
        <v>488.75</v>
      </c>
      <c r="D2104">
        <f t="shared" si="65"/>
        <v>342.125</v>
      </c>
      <c r="E2104" s="3"/>
      <c r="F2104" s="107"/>
      <c r="G2104" s="3"/>
      <c r="I2104" s="108"/>
    </row>
    <row r="2105" spans="1:9">
      <c r="A2105" s="4">
        <v>40686.576388888891</v>
      </c>
      <c r="B2105" s="3">
        <v>195.5</v>
      </c>
      <c r="C2105" s="82">
        <f t="shared" si="64"/>
        <v>488.75</v>
      </c>
      <c r="D2105">
        <f t="shared" si="65"/>
        <v>342.125</v>
      </c>
      <c r="E2105" s="3"/>
      <c r="F2105" s="107"/>
      <c r="G2105" s="3"/>
      <c r="I2105" s="108"/>
    </row>
    <row r="2106" spans="1:9">
      <c r="A2106" s="4">
        <v>40686.57708333333</v>
      </c>
      <c r="B2106" s="3">
        <v>193.2</v>
      </c>
      <c r="C2106" s="82">
        <f t="shared" si="64"/>
        <v>483</v>
      </c>
      <c r="D2106">
        <f t="shared" si="65"/>
        <v>338.1</v>
      </c>
      <c r="E2106" s="3"/>
      <c r="F2106" s="107"/>
      <c r="G2106" s="3"/>
      <c r="I2106" s="108"/>
    </row>
    <row r="2107" spans="1:9">
      <c r="A2107" s="4">
        <v>40686.585416666669</v>
      </c>
      <c r="B2107" s="3">
        <v>193.2</v>
      </c>
      <c r="C2107" s="82">
        <f t="shared" si="64"/>
        <v>483</v>
      </c>
      <c r="D2107">
        <f t="shared" si="65"/>
        <v>338.1</v>
      </c>
      <c r="E2107" s="3"/>
      <c r="F2107" s="107"/>
      <c r="G2107" s="3"/>
      <c r="I2107" s="108"/>
    </row>
    <row r="2108" spans="1:9">
      <c r="A2108" s="4">
        <v>40686.586111111108</v>
      </c>
      <c r="B2108" s="3">
        <v>193.2</v>
      </c>
      <c r="C2108" s="82">
        <f t="shared" si="64"/>
        <v>483</v>
      </c>
      <c r="D2108">
        <f t="shared" si="65"/>
        <v>338.1</v>
      </c>
      <c r="E2108" s="3"/>
      <c r="F2108" s="107"/>
      <c r="G2108" s="3"/>
      <c r="I2108" s="108"/>
    </row>
    <row r="2109" spans="1:9">
      <c r="A2109" s="4">
        <v>40686.595138888886</v>
      </c>
      <c r="B2109" s="3">
        <v>193.2</v>
      </c>
      <c r="C2109" s="82">
        <f t="shared" si="64"/>
        <v>483</v>
      </c>
      <c r="D2109">
        <f t="shared" si="65"/>
        <v>338.1</v>
      </c>
      <c r="E2109" s="3"/>
      <c r="F2109" s="107"/>
      <c r="G2109" s="3"/>
      <c r="I2109" s="108"/>
    </row>
    <row r="2110" spans="1:9">
      <c r="A2110" s="4">
        <v>40686.615277777775</v>
      </c>
      <c r="B2110" s="3">
        <v>193.2</v>
      </c>
      <c r="C2110" s="82">
        <f t="shared" si="64"/>
        <v>483</v>
      </c>
      <c r="D2110">
        <f t="shared" si="65"/>
        <v>338.1</v>
      </c>
      <c r="E2110" s="3"/>
      <c r="F2110" s="107"/>
      <c r="G2110" s="3"/>
      <c r="I2110" s="108"/>
    </row>
    <row r="2111" spans="1:9">
      <c r="A2111" s="4">
        <v>40686.640972222223</v>
      </c>
      <c r="B2111" s="3">
        <v>190.8</v>
      </c>
      <c r="C2111" s="82">
        <f t="shared" si="64"/>
        <v>477</v>
      </c>
      <c r="D2111">
        <f t="shared" si="65"/>
        <v>333.9</v>
      </c>
      <c r="E2111" s="3"/>
      <c r="F2111" s="107"/>
      <c r="G2111" s="3"/>
      <c r="I2111" s="108"/>
    </row>
    <row r="2112" spans="1:9">
      <c r="A2112" s="4">
        <v>40686.642361111109</v>
      </c>
      <c r="B2112" s="3">
        <v>190.8</v>
      </c>
      <c r="C2112" s="82">
        <f t="shared" si="64"/>
        <v>477</v>
      </c>
      <c r="D2112">
        <f t="shared" si="65"/>
        <v>333.9</v>
      </c>
      <c r="E2112" s="3"/>
      <c r="F2112" s="107"/>
      <c r="G2112" s="3"/>
      <c r="I2112" s="108"/>
    </row>
    <row r="2113" spans="1:9">
      <c r="A2113" s="4">
        <v>40686.657638888886</v>
      </c>
      <c r="B2113" s="3">
        <v>190.8</v>
      </c>
      <c r="C2113" s="82">
        <f t="shared" si="64"/>
        <v>477</v>
      </c>
      <c r="D2113">
        <f t="shared" si="65"/>
        <v>333.9</v>
      </c>
      <c r="E2113" s="3"/>
      <c r="F2113" s="107"/>
      <c r="G2113" s="3"/>
      <c r="I2113" s="108"/>
    </row>
    <row r="2114" spans="1:9">
      <c r="A2114" s="4">
        <v>40686.732638888891</v>
      </c>
      <c r="B2114" s="3">
        <v>188.5</v>
      </c>
      <c r="C2114" s="82">
        <f t="shared" si="64"/>
        <v>471.25</v>
      </c>
      <c r="D2114">
        <f t="shared" si="65"/>
        <v>329.875</v>
      </c>
      <c r="E2114" s="3"/>
      <c r="F2114" s="107"/>
      <c r="G2114" s="3"/>
      <c r="I2114" s="108"/>
    </row>
    <row r="2115" spans="1:9">
      <c r="A2115" s="4">
        <v>40686.734027777777</v>
      </c>
      <c r="B2115" s="3">
        <v>190.8</v>
      </c>
      <c r="C2115" s="82">
        <f t="shared" si="64"/>
        <v>477</v>
      </c>
      <c r="D2115">
        <f t="shared" si="65"/>
        <v>333.9</v>
      </c>
      <c r="E2115" s="3"/>
      <c r="F2115" s="107"/>
      <c r="G2115" s="3"/>
      <c r="I2115" s="108"/>
    </row>
    <row r="2116" spans="1:9">
      <c r="A2116" s="4">
        <v>40686.734722222223</v>
      </c>
      <c r="B2116" s="3">
        <v>190.8</v>
      </c>
      <c r="C2116" s="82">
        <f t="shared" si="64"/>
        <v>477</v>
      </c>
      <c r="D2116">
        <f t="shared" si="65"/>
        <v>333.9</v>
      </c>
      <c r="E2116" s="3"/>
      <c r="F2116" s="107"/>
      <c r="G2116" s="3"/>
      <c r="I2116" s="108"/>
    </row>
    <row r="2117" spans="1:9">
      <c r="A2117" s="4">
        <v>40686.736111111109</v>
      </c>
      <c r="B2117" s="3">
        <v>190.8</v>
      </c>
      <c r="C2117" s="82">
        <f t="shared" ref="C2117:C2180" si="66">B2117*2.5</f>
        <v>477</v>
      </c>
      <c r="D2117">
        <f t="shared" ref="D2117:D2180" si="67">AVERAGE(B2117:C2117)</f>
        <v>333.9</v>
      </c>
      <c r="E2117" s="3"/>
      <c r="F2117" s="107"/>
      <c r="G2117" s="3"/>
      <c r="I2117" s="108"/>
    </row>
    <row r="2118" spans="1:9">
      <c r="A2118" s="4">
        <v>40686.737500000003</v>
      </c>
      <c r="B2118" s="3">
        <v>190.8</v>
      </c>
      <c r="C2118" s="82">
        <f t="shared" si="66"/>
        <v>477</v>
      </c>
      <c r="D2118">
        <f t="shared" si="67"/>
        <v>333.9</v>
      </c>
      <c r="E2118" s="3"/>
      <c r="F2118" s="107"/>
      <c r="G2118" s="3"/>
      <c r="I2118" s="108"/>
    </row>
    <row r="2119" spans="1:9">
      <c r="A2119" s="4">
        <v>40686.745833333334</v>
      </c>
      <c r="B2119" s="3">
        <v>190.8</v>
      </c>
      <c r="C2119" s="82">
        <f t="shared" si="66"/>
        <v>477</v>
      </c>
      <c r="D2119">
        <f t="shared" si="67"/>
        <v>333.9</v>
      </c>
      <c r="E2119" s="3"/>
      <c r="F2119" s="107"/>
      <c r="G2119" s="3"/>
      <c r="I2119" s="108"/>
    </row>
    <row r="2120" spans="1:9">
      <c r="A2120" s="4">
        <v>40686.750694444447</v>
      </c>
      <c r="B2120" s="3">
        <v>190.8</v>
      </c>
      <c r="C2120" s="82">
        <f t="shared" si="66"/>
        <v>477</v>
      </c>
      <c r="D2120">
        <f t="shared" si="67"/>
        <v>333.9</v>
      </c>
      <c r="E2120" s="3"/>
      <c r="F2120" s="107"/>
      <c r="G2120" s="3"/>
      <c r="I2120" s="108"/>
    </row>
    <row r="2121" spans="1:9">
      <c r="A2121" s="4">
        <v>40686.761111111111</v>
      </c>
      <c r="B2121" s="3">
        <v>190.8</v>
      </c>
      <c r="C2121" s="82">
        <f t="shared" si="66"/>
        <v>477</v>
      </c>
      <c r="D2121">
        <f t="shared" si="67"/>
        <v>333.9</v>
      </c>
      <c r="E2121" s="3"/>
      <c r="F2121" s="107"/>
      <c r="G2121" s="3"/>
      <c r="I2121" s="108"/>
    </row>
    <row r="2122" spans="1:9">
      <c r="A2122" s="4">
        <v>40686.775000000001</v>
      </c>
      <c r="B2122" s="3">
        <v>193.2</v>
      </c>
      <c r="C2122" s="82">
        <f t="shared" si="66"/>
        <v>483</v>
      </c>
      <c r="D2122">
        <f t="shared" si="67"/>
        <v>338.1</v>
      </c>
      <c r="E2122" s="3"/>
      <c r="F2122" s="107"/>
      <c r="G2122" s="3"/>
      <c r="I2122" s="108"/>
    </row>
    <row r="2123" spans="1:9">
      <c r="A2123" s="4">
        <v>40686.790972222225</v>
      </c>
      <c r="B2123" s="3">
        <v>193.2</v>
      </c>
      <c r="C2123" s="82">
        <f t="shared" si="66"/>
        <v>483</v>
      </c>
      <c r="D2123">
        <f t="shared" si="67"/>
        <v>338.1</v>
      </c>
      <c r="E2123" s="3"/>
      <c r="F2123" s="107"/>
      <c r="G2123" s="3"/>
      <c r="I2123" s="108"/>
    </row>
    <row r="2124" spans="1:9">
      <c r="A2124" s="4">
        <v>40686.792361111111</v>
      </c>
      <c r="B2124" s="3">
        <v>195.5</v>
      </c>
      <c r="C2124" s="82">
        <f t="shared" si="66"/>
        <v>488.75</v>
      </c>
      <c r="D2124">
        <f t="shared" si="67"/>
        <v>342.125</v>
      </c>
      <c r="E2124" s="3"/>
      <c r="F2124" s="107"/>
      <c r="G2124" s="3"/>
      <c r="I2124" s="108"/>
    </row>
    <row r="2125" spans="1:9">
      <c r="A2125" s="4">
        <v>40686.806250000001</v>
      </c>
      <c r="B2125" s="3">
        <v>195.5</v>
      </c>
      <c r="C2125" s="82">
        <f t="shared" si="66"/>
        <v>488.75</v>
      </c>
      <c r="D2125">
        <f t="shared" si="67"/>
        <v>342.125</v>
      </c>
      <c r="E2125" s="3"/>
      <c r="F2125" s="107"/>
      <c r="G2125" s="3"/>
      <c r="I2125" s="108"/>
    </row>
    <row r="2126" spans="1:9">
      <c r="A2126" s="4">
        <v>40686.820833333331</v>
      </c>
      <c r="B2126" s="3">
        <v>195.5</v>
      </c>
      <c r="C2126" s="82">
        <f t="shared" si="66"/>
        <v>488.75</v>
      </c>
      <c r="D2126">
        <f t="shared" si="67"/>
        <v>342.125</v>
      </c>
      <c r="E2126" s="3"/>
      <c r="F2126" s="107"/>
      <c r="G2126" s="3"/>
      <c r="I2126" s="108"/>
    </row>
    <row r="2127" spans="1:9">
      <c r="A2127" s="4">
        <v>40686.824305555558</v>
      </c>
      <c r="B2127" s="3">
        <v>195.5</v>
      </c>
      <c r="C2127" s="82">
        <f t="shared" si="66"/>
        <v>488.75</v>
      </c>
      <c r="D2127">
        <f t="shared" si="67"/>
        <v>342.125</v>
      </c>
      <c r="E2127" s="3"/>
      <c r="F2127" s="107"/>
      <c r="G2127" s="3"/>
      <c r="I2127" s="108"/>
    </row>
    <row r="2128" spans="1:9">
      <c r="A2128" s="4">
        <v>40686.835416666669</v>
      </c>
      <c r="B2128" s="3">
        <v>195.5</v>
      </c>
      <c r="C2128" s="82">
        <f t="shared" si="66"/>
        <v>488.75</v>
      </c>
      <c r="D2128">
        <f t="shared" si="67"/>
        <v>342.125</v>
      </c>
      <c r="E2128" s="3"/>
      <c r="F2128" s="107"/>
      <c r="G2128" s="3"/>
      <c r="I2128" s="108"/>
    </row>
    <row r="2129" spans="1:9">
      <c r="A2129" s="4">
        <v>40686.850694444445</v>
      </c>
      <c r="B2129" s="3">
        <v>197.9</v>
      </c>
      <c r="C2129" s="82">
        <f t="shared" si="66"/>
        <v>494.75</v>
      </c>
      <c r="D2129">
        <f t="shared" si="67"/>
        <v>346.32499999999999</v>
      </c>
      <c r="E2129" s="3"/>
      <c r="F2129" s="107"/>
      <c r="G2129" s="3"/>
      <c r="I2129" s="108"/>
    </row>
    <row r="2130" spans="1:9">
      <c r="A2130" s="4">
        <v>40686.854861111111</v>
      </c>
      <c r="B2130" s="3">
        <v>197.9</v>
      </c>
      <c r="C2130" s="82">
        <f t="shared" si="66"/>
        <v>494.75</v>
      </c>
      <c r="D2130">
        <f t="shared" si="67"/>
        <v>346.32499999999999</v>
      </c>
      <c r="E2130" s="3"/>
      <c r="F2130" s="107"/>
      <c r="G2130" s="3"/>
      <c r="I2130" s="108"/>
    </row>
    <row r="2131" spans="1:9">
      <c r="A2131" s="4">
        <v>40686.867361111108</v>
      </c>
      <c r="B2131" s="3">
        <v>195.5</v>
      </c>
      <c r="C2131" s="82">
        <f t="shared" si="66"/>
        <v>488.75</v>
      </c>
      <c r="D2131">
        <f t="shared" si="67"/>
        <v>342.125</v>
      </c>
      <c r="E2131" s="3"/>
      <c r="F2131" s="107"/>
      <c r="G2131" s="3"/>
      <c r="I2131" s="108"/>
    </row>
    <row r="2132" spans="1:9">
      <c r="A2132" s="4">
        <v>40686.87777777778</v>
      </c>
      <c r="B2132" s="3">
        <v>197.9</v>
      </c>
      <c r="C2132" s="82">
        <f t="shared" si="66"/>
        <v>494.75</v>
      </c>
      <c r="D2132">
        <f t="shared" si="67"/>
        <v>346.32499999999999</v>
      </c>
      <c r="E2132" s="3"/>
      <c r="F2132" s="107"/>
      <c r="G2132" s="3"/>
      <c r="I2132" s="108"/>
    </row>
    <row r="2133" spans="1:9">
      <c r="A2133" s="4">
        <v>40686.886111111111</v>
      </c>
      <c r="B2133" s="3">
        <v>200.3</v>
      </c>
      <c r="C2133" s="82">
        <f t="shared" si="66"/>
        <v>500.75</v>
      </c>
      <c r="D2133">
        <f t="shared" si="67"/>
        <v>350.52499999999998</v>
      </c>
      <c r="E2133" s="3"/>
      <c r="F2133" s="107"/>
      <c r="G2133" s="3"/>
      <c r="I2133" s="108"/>
    </row>
    <row r="2134" spans="1:9">
      <c r="A2134" s="4">
        <v>40686.896527777775</v>
      </c>
      <c r="B2134" s="3">
        <v>197.9</v>
      </c>
      <c r="C2134" s="82">
        <f t="shared" si="66"/>
        <v>494.75</v>
      </c>
      <c r="D2134">
        <f t="shared" si="67"/>
        <v>346.32499999999999</v>
      </c>
      <c r="E2134" s="3"/>
      <c r="F2134" s="107"/>
      <c r="G2134" s="3"/>
      <c r="I2134" s="108"/>
    </row>
    <row r="2135" spans="1:9">
      <c r="A2135" s="4">
        <v>40686.912499999999</v>
      </c>
      <c r="B2135" s="3">
        <v>200.3</v>
      </c>
      <c r="C2135" s="82">
        <f t="shared" si="66"/>
        <v>500.75</v>
      </c>
      <c r="D2135">
        <f t="shared" si="67"/>
        <v>350.52499999999998</v>
      </c>
      <c r="E2135" s="3"/>
      <c r="F2135" s="107"/>
      <c r="G2135" s="3"/>
      <c r="I2135" s="108"/>
    </row>
    <row r="2136" spans="1:9">
      <c r="A2136" s="4">
        <v>40686.927083333336</v>
      </c>
      <c r="B2136" s="3">
        <v>200.3</v>
      </c>
      <c r="C2136" s="82">
        <f t="shared" si="66"/>
        <v>500.75</v>
      </c>
      <c r="D2136">
        <f t="shared" si="67"/>
        <v>350.52499999999998</v>
      </c>
      <c r="E2136" s="3"/>
      <c r="F2136" s="107"/>
      <c r="G2136" s="3"/>
      <c r="I2136" s="108"/>
    </row>
    <row r="2137" spans="1:9">
      <c r="A2137" s="4">
        <v>40686.927777777775</v>
      </c>
      <c r="B2137" s="3">
        <v>200.3</v>
      </c>
      <c r="C2137" s="82">
        <f t="shared" si="66"/>
        <v>500.75</v>
      </c>
      <c r="D2137">
        <f t="shared" si="67"/>
        <v>350.52499999999998</v>
      </c>
      <c r="E2137" s="3"/>
      <c r="F2137" s="107"/>
      <c r="G2137" s="3"/>
      <c r="I2137" s="108"/>
    </row>
    <row r="2138" spans="1:9">
      <c r="A2138" s="4">
        <v>40686.942361111112</v>
      </c>
      <c r="B2138" s="3">
        <v>200.3</v>
      </c>
      <c r="C2138" s="82">
        <f t="shared" si="66"/>
        <v>500.75</v>
      </c>
      <c r="D2138">
        <f t="shared" si="67"/>
        <v>350.52499999999998</v>
      </c>
      <c r="E2138" s="3"/>
      <c r="F2138" s="107"/>
      <c r="G2138" s="3"/>
      <c r="I2138" s="108"/>
    </row>
    <row r="2139" spans="1:9">
      <c r="A2139" s="4">
        <v>40686.958333333336</v>
      </c>
      <c r="B2139" s="3">
        <v>197.9</v>
      </c>
      <c r="C2139" s="82">
        <f t="shared" si="66"/>
        <v>494.75</v>
      </c>
      <c r="D2139">
        <f t="shared" si="67"/>
        <v>346.32499999999999</v>
      </c>
      <c r="E2139" s="3"/>
      <c r="F2139" s="107"/>
      <c r="G2139" s="3"/>
      <c r="I2139" s="108"/>
    </row>
    <row r="2140" spans="1:9">
      <c r="A2140" s="4">
        <v>40686.959027777775</v>
      </c>
      <c r="B2140" s="3">
        <v>200.3</v>
      </c>
      <c r="C2140" s="82">
        <f t="shared" si="66"/>
        <v>500.75</v>
      </c>
      <c r="D2140">
        <f t="shared" si="67"/>
        <v>350.52499999999998</v>
      </c>
      <c r="E2140" s="3"/>
      <c r="F2140" s="107"/>
      <c r="G2140" s="3"/>
      <c r="I2140" s="108"/>
    </row>
    <row r="2141" spans="1:9">
      <c r="A2141" s="4">
        <v>40686.969444444447</v>
      </c>
      <c r="B2141" s="3">
        <v>200.3</v>
      </c>
      <c r="C2141" s="82">
        <f t="shared" si="66"/>
        <v>500.75</v>
      </c>
      <c r="D2141">
        <f t="shared" si="67"/>
        <v>350.52499999999998</v>
      </c>
      <c r="E2141" s="3"/>
      <c r="F2141" s="107"/>
      <c r="G2141" s="3"/>
      <c r="I2141" s="108"/>
    </row>
    <row r="2142" spans="1:9">
      <c r="A2142" s="4">
        <v>40686.982638888891</v>
      </c>
      <c r="B2142" s="3">
        <v>200.3</v>
      </c>
      <c r="C2142" s="82">
        <f t="shared" si="66"/>
        <v>500.75</v>
      </c>
      <c r="D2142">
        <f t="shared" si="67"/>
        <v>350.52499999999998</v>
      </c>
      <c r="E2142" s="3"/>
      <c r="F2142" s="107"/>
      <c r="G2142" s="3"/>
      <c r="I2142" s="108"/>
    </row>
    <row r="2143" spans="1:9">
      <c r="A2143" s="4">
        <v>40687.001388888886</v>
      </c>
      <c r="B2143" s="3">
        <v>200.3</v>
      </c>
      <c r="C2143" s="82">
        <f t="shared" si="66"/>
        <v>500.75</v>
      </c>
      <c r="D2143">
        <f t="shared" si="67"/>
        <v>350.52499999999998</v>
      </c>
      <c r="E2143" s="3"/>
      <c r="F2143" s="107"/>
      <c r="G2143" s="3"/>
      <c r="I2143" s="108"/>
    </row>
    <row r="2144" spans="1:9">
      <c r="A2144" s="4">
        <v>40687.002083333333</v>
      </c>
      <c r="B2144" s="3">
        <v>200.3</v>
      </c>
      <c r="C2144" s="82">
        <f t="shared" si="66"/>
        <v>500.75</v>
      </c>
      <c r="D2144">
        <f t="shared" si="67"/>
        <v>350.52499999999998</v>
      </c>
      <c r="E2144" s="3"/>
      <c r="F2144" s="107"/>
      <c r="G2144" s="3"/>
      <c r="I2144" s="108"/>
    </row>
    <row r="2145" spans="1:9">
      <c r="A2145" s="4">
        <v>40687.01666666667</v>
      </c>
      <c r="B2145" s="3">
        <v>202.7</v>
      </c>
      <c r="C2145" s="82">
        <f t="shared" si="66"/>
        <v>506.75</v>
      </c>
      <c r="D2145">
        <f t="shared" si="67"/>
        <v>354.72500000000002</v>
      </c>
      <c r="E2145" s="3"/>
      <c r="F2145" s="107"/>
      <c r="G2145" s="3"/>
      <c r="I2145" s="108"/>
    </row>
    <row r="2146" spans="1:9">
      <c r="A2146" s="4">
        <v>40687.023611111108</v>
      </c>
      <c r="B2146" s="3">
        <v>200.3</v>
      </c>
      <c r="C2146" s="82">
        <f t="shared" si="66"/>
        <v>500.75</v>
      </c>
      <c r="D2146">
        <f t="shared" si="67"/>
        <v>350.52499999999998</v>
      </c>
      <c r="E2146" s="3"/>
      <c r="F2146" s="107"/>
      <c r="G2146" s="3"/>
      <c r="I2146" s="108"/>
    </row>
    <row r="2147" spans="1:9">
      <c r="A2147" s="4">
        <v>40687.031944444447</v>
      </c>
      <c r="B2147" s="3">
        <v>200.3</v>
      </c>
      <c r="C2147" s="82">
        <f t="shared" si="66"/>
        <v>500.75</v>
      </c>
      <c r="D2147">
        <f t="shared" si="67"/>
        <v>350.52499999999998</v>
      </c>
      <c r="E2147" s="3"/>
      <c r="F2147" s="107"/>
      <c r="G2147" s="3"/>
      <c r="I2147" s="108"/>
    </row>
    <row r="2148" spans="1:9">
      <c r="A2148" s="4">
        <v>40687.042361111111</v>
      </c>
      <c r="B2148" s="3">
        <v>200.3</v>
      </c>
      <c r="C2148" s="82">
        <f t="shared" si="66"/>
        <v>500.75</v>
      </c>
      <c r="D2148">
        <f t="shared" si="67"/>
        <v>350.52499999999998</v>
      </c>
      <c r="E2148" s="3"/>
      <c r="F2148" s="107"/>
      <c r="G2148" s="3"/>
      <c r="I2148" s="108"/>
    </row>
    <row r="2149" spans="1:9">
      <c r="A2149" s="4">
        <v>40687.056944444441</v>
      </c>
      <c r="B2149" s="3">
        <v>200.3</v>
      </c>
      <c r="C2149" s="82">
        <f t="shared" si="66"/>
        <v>500.75</v>
      </c>
      <c r="D2149">
        <f t="shared" si="67"/>
        <v>350.52499999999998</v>
      </c>
      <c r="E2149" s="3"/>
      <c r="F2149" s="107"/>
      <c r="G2149" s="3"/>
      <c r="I2149" s="108"/>
    </row>
    <row r="2150" spans="1:9">
      <c r="A2150" s="4">
        <v>40687.065972222219</v>
      </c>
      <c r="B2150" s="3">
        <v>200.3</v>
      </c>
      <c r="C2150" s="82">
        <f t="shared" si="66"/>
        <v>500.75</v>
      </c>
      <c r="D2150">
        <f t="shared" si="67"/>
        <v>350.52499999999998</v>
      </c>
      <c r="E2150" s="3"/>
      <c r="F2150" s="107"/>
      <c r="G2150" s="3"/>
      <c r="I2150" s="108"/>
    </row>
    <row r="2151" spans="1:9">
      <c r="A2151" s="4">
        <v>40687.074305555558</v>
      </c>
      <c r="B2151" s="3">
        <v>200.3</v>
      </c>
      <c r="C2151" s="82">
        <f t="shared" si="66"/>
        <v>500.75</v>
      </c>
      <c r="D2151">
        <f t="shared" si="67"/>
        <v>350.52499999999998</v>
      </c>
      <c r="E2151" s="3"/>
      <c r="F2151" s="107"/>
      <c r="G2151" s="3"/>
      <c r="I2151" s="108"/>
    </row>
    <row r="2152" spans="1:9">
      <c r="A2152" s="4">
        <v>40687.088194444441</v>
      </c>
      <c r="B2152" s="3">
        <v>200.3</v>
      </c>
      <c r="C2152" s="82">
        <f t="shared" si="66"/>
        <v>500.75</v>
      </c>
      <c r="D2152">
        <f t="shared" si="67"/>
        <v>350.52499999999998</v>
      </c>
      <c r="E2152" s="3"/>
      <c r="F2152" s="107"/>
      <c r="G2152" s="3"/>
      <c r="I2152" s="108"/>
    </row>
    <row r="2153" spans="1:9">
      <c r="A2153" s="4">
        <v>40687.097222222219</v>
      </c>
      <c r="B2153" s="3">
        <v>200.3</v>
      </c>
      <c r="C2153" s="82">
        <f t="shared" si="66"/>
        <v>500.75</v>
      </c>
      <c r="D2153">
        <f t="shared" si="67"/>
        <v>350.52499999999998</v>
      </c>
      <c r="E2153" s="3"/>
      <c r="F2153" s="107"/>
      <c r="G2153" s="3"/>
      <c r="I2153" s="108"/>
    </row>
    <row r="2154" spans="1:9">
      <c r="A2154" s="4">
        <v>40687.104861111111</v>
      </c>
      <c r="B2154" s="3">
        <v>200.3</v>
      </c>
      <c r="C2154" s="82">
        <f t="shared" si="66"/>
        <v>500.75</v>
      </c>
      <c r="D2154">
        <f t="shared" si="67"/>
        <v>350.52499999999998</v>
      </c>
      <c r="E2154" s="3"/>
      <c r="F2154" s="107"/>
      <c r="G2154" s="3"/>
      <c r="I2154" s="108"/>
    </row>
    <row r="2155" spans="1:9">
      <c r="A2155" s="4">
        <v>40687.118055555555</v>
      </c>
      <c r="B2155" s="3">
        <v>197.9</v>
      </c>
      <c r="C2155" s="82">
        <f t="shared" si="66"/>
        <v>494.75</v>
      </c>
      <c r="D2155">
        <f t="shared" si="67"/>
        <v>346.32499999999999</v>
      </c>
      <c r="E2155" s="3"/>
      <c r="F2155" s="107"/>
      <c r="G2155" s="3"/>
      <c r="I2155" s="108"/>
    </row>
    <row r="2156" spans="1:9">
      <c r="A2156" s="4">
        <v>40687.132638888892</v>
      </c>
      <c r="B2156" s="3">
        <v>200.3</v>
      </c>
      <c r="C2156" s="82">
        <f t="shared" si="66"/>
        <v>500.75</v>
      </c>
      <c r="D2156">
        <f t="shared" si="67"/>
        <v>350.52499999999998</v>
      </c>
      <c r="E2156" s="3"/>
      <c r="F2156" s="107"/>
      <c r="G2156" s="3"/>
      <c r="I2156" s="108"/>
    </row>
    <row r="2157" spans="1:9">
      <c r="A2157" s="4">
        <v>40687.140972222223</v>
      </c>
      <c r="B2157" s="3">
        <v>197.9</v>
      </c>
      <c r="C2157" s="82">
        <f t="shared" si="66"/>
        <v>494.75</v>
      </c>
      <c r="D2157">
        <f t="shared" si="67"/>
        <v>346.32499999999999</v>
      </c>
      <c r="E2157" s="3"/>
      <c r="F2157" s="107"/>
      <c r="G2157" s="3"/>
      <c r="I2157" s="108"/>
    </row>
    <row r="2158" spans="1:9">
      <c r="A2158" s="4">
        <v>40687.152777777781</v>
      </c>
      <c r="B2158" s="3">
        <v>197.9</v>
      </c>
      <c r="C2158" s="82">
        <f t="shared" si="66"/>
        <v>494.75</v>
      </c>
      <c r="D2158">
        <f t="shared" si="67"/>
        <v>346.32499999999999</v>
      </c>
      <c r="E2158" s="3"/>
      <c r="F2158" s="107"/>
      <c r="G2158" s="3"/>
      <c r="I2158" s="108"/>
    </row>
    <row r="2159" spans="1:9">
      <c r="A2159" s="4">
        <v>40687.161111111112</v>
      </c>
      <c r="B2159" s="3">
        <v>197.9</v>
      </c>
      <c r="C2159" s="82">
        <f t="shared" si="66"/>
        <v>494.75</v>
      </c>
      <c r="D2159">
        <f t="shared" si="67"/>
        <v>346.32499999999999</v>
      </c>
      <c r="E2159" s="3"/>
      <c r="F2159" s="107"/>
      <c r="G2159" s="3"/>
      <c r="I2159" s="108"/>
    </row>
    <row r="2160" spans="1:9">
      <c r="A2160" s="4">
        <v>40687.17083333333</v>
      </c>
      <c r="B2160" s="3">
        <v>197.9</v>
      </c>
      <c r="C2160" s="82">
        <f t="shared" si="66"/>
        <v>494.75</v>
      </c>
      <c r="D2160">
        <f t="shared" si="67"/>
        <v>346.32499999999999</v>
      </c>
      <c r="E2160" s="3"/>
      <c r="F2160" s="107"/>
      <c r="G2160" s="3"/>
      <c r="I2160" s="108"/>
    </row>
    <row r="2161" spans="1:9">
      <c r="A2161" s="4">
        <v>40687.171527777777</v>
      </c>
      <c r="C2161" s="82">
        <f t="shared" si="66"/>
        <v>0</v>
      </c>
      <c r="D2161">
        <f t="shared" si="67"/>
        <v>0</v>
      </c>
      <c r="E2161" s="3"/>
      <c r="F2161" s="107"/>
      <c r="G2161" s="3"/>
      <c r="I2161" s="108"/>
    </row>
    <row r="2162" spans="1:9">
      <c r="A2162" s="4">
        <v>40687.182638888888</v>
      </c>
      <c r="B2162" s="3">
        <v>200.3</v>
      </c>
      <c r="C2162" s="82">
        <f t="shared" si="66"/>
        <v>500.75</v>
      </c>
      <c r="D2162">
        <f t="shared" si="67"/>
        <v>350.52499999999998</v>
      </c>
      <c r="E2162" s="3"/>
      <c r="F2162" s="107"/>
      <c r="G2162" s="3"/>
      <c r="I2162" s="108"/>
    </row>
    <row r="2163" spans="1:9">
      <c r="A2163" s="4">
        <v>40687.193749999999</v>
      </c>
      <c r="B2163" s="3">
        <v>197.9</v>
      </c>
      <c r="C2163" s="82">
        <f t="shared" si="66"/>
        <v>494.75</v>
      </c>
      <c r="D2163">
        <f t="shared" si="67"/>
        <v>346.32499999999999</v>
      </c>
      <c r="E2163" s="3"/>
      <c r="F2163" s="107"/>
      <c r="G2163" s="3"/>
      <c r="I2163" s="108"/>
    </row>
    <row r="2164" spans="1:9">
      <c r="A2164" s="4">
        <v>40687.20208333333</v>
      </c>
      <c r="B2164" s="3">
        <v>197.9</v>
      </c>
      <c r="C2164" s="82">
        <f t="shared" si="66"/>
        <v>494.75</v>
      </c>
      <c r="D2164">
        <f t="shared" si="67"/>
        <v>346.32499999999999</v>
      </c>
      <c r="E2164" s="3"/>
      <c r="F2164" s="107"/>
      <c r="G2164" s="3"/>
      <c r="I2164" s="108"/>
    </row>
    <row r="2165" spans="1:9">
      <c r="A2165" s="4">
        <v>40687.211111111108</v>
      </c>
      <c r="B2165" s="3">
        <v>197.9</v>
      </c>
      <c r="C2165" s="82">
        <f t="shared" si="66"/>
        <v>494.75</v>
      </c>
      <c r="D2165">
        <f t="shared" si="67"/>
        <v>346.32499999999999</v>
      </c>
      <c r="E2165" s="3"/>
      <c r="F2165" s="107"/>
      <c r="G2165" s="3"/>
      <c r="I2165" s="108"/>
    </row>
    <row r="2166" spans="1:9">
      <c r="A2166" s="4">
        <v>40687.219444444447</v>
      </c>
      <c r="B2166" s="3">
        <v>197.9</v>
      </c>
      <c r="C2166" s="82">
        <f t="shared" si="66"/>
        <v>494.75</v>
      </c>
      <c r="D2166">
        <f t="shared" si="67"/>
        <v>346.32499999999999</v>
      </c>
      <c r="E2166" s="3"/>
      <c r="F2166" s="107"/>
      <c r="G2166" s="3"/>
      <c r="I2166" s="108"/>
    </row>
    <row r="2167" spans="1:9">
      <c r="A2167" s="4">
        <v>40687.229861111111</v>
      </c>
      <c r="B2167" s="3">
        <v>197.9</v>
      </c>
      <c r="C2167" s="82">
        <f t="shared" si="66"/>
        <v>494.75</v>
      </c>
      <c r="D2167">
        <f t="shared" si="67"/>
        <v>346.32499999999999</v>
      </c>
      <c r="E2167" s="3"/>
      <c r="F2167" s="107"/>
      <c r="G2167" s="3"/>
      <c r="I2167" s="108"/>
    </row>
    <row r="2168" spans="1:9">
      <c r="A2168" s="4">
        <v>40687.240277777775</v>
      </c>
      <c r="B2168" s="3">
        <v>195.5</v>
      </c>
      <c r="C2168" s="82">
        <f t="shared" si="66"/>
        <v>488.75</v>
      </c>
      <c r="D2168">
        <f t="shared" si="67"/>
        <v>342.125</v>
      </c>
      <c r="E2168" s="3"/>
      <c r="F2168" s="107"/>
      <c r="G2168" s="3"/>
      <c r="I2168" s="108"/>
    </row>
    <row r="2169" spans="1:9">
      <c r="A2169" s="4">
        <v>40687.250694444447</v>
      </c>
      <c r="B2169" s="3">
        <v>195.5</v>
      </c>
      <c r="C2169" s="82">
        <f t="shared" si="66"/>
        <v>488.75</v>
      </c>
      <c r="D2169">
        <f t="shared" si="67"/>
        <v>342.125</v>
      </c>
      <c r="E2169" s="3"/>
      <c r="F2169" s="107"/>
      <c r="G2169" s="3"/>
      <c r="I2169" s="108"/>
    </row>
    <row r="2170" spans="1:9">
      <c r="A2170" s="4">
        <v>40687.26458333333</v>
      </c>
      <c r="B2170" s="3">
        <v>195.5</v>
      </c>
      <c r="C2170" s="82">
        <f t="shared" si="66"/>
        <v>488.75</v>
      </c>
      <c r="D2170">
        <f t="shared" si="67"/>
        <v>342.125</v>
      </c>
      <c r="E2170" s="3"/>
      <c r="F2170" s="107"/>
      <c r="G2170" s="3"/>
      <c r="I2170" s="108"/>
    </row>
    <row r="2171" spans="1:9">
      <c r="A2171" s="4">
        <v>40687.273611111108</v>
      </c>
      <c r="B2171" s="3">
        <v>195.5</v>
      </c>
      <c r="C2171" s="82">
        <f t="shared" si="66"/>
        <v>488.75</v>
      </c>
      <c r="D2171">
        <f t="shared" si="67"/>
        <v>342.125</v>
      </c>
      <c r="E2171" s="3"/>
      <c r="F2171" s="107"/>
      <c r="G2171" s="3"/>
      <c r="I2171" s="108"/>
    </row>
    <row r="2172" spans="1:9">
      <c r="A2172" s="4">
        <v>40687.282638888886</v>
      </c>
      <c r="B2172" s="3">
        <v>195.5</v>
      </c>
      <c r="C2172" s="82">
        <f t="shared" si="66"/>
        <v>488.75</v>
      </c>
      <c r="D2172">
        <f t="shared" si="67"/>
        <v>342.125</v>
      </c>
      <c r="E2172" s="3"/>
      <c r="F2172" s="107"/>
      <c r="G2172" s="3"/>
      <c r="I2172" s="108"/>
    </row>
    <row r="2173" spans="1:9">
      <c r="A2173" s="4">
        <v>40687.292361111111</v>
      </c>
      <c r="B2173" s="3">
        <v>195.5</v>
      </c>
      <c r="C2173" s="82">
        <f t="shared" si="66"/>
        <v>488.75</v>
      </c>
      <c r="D2173">
        <f t="shared" si="67"/>
        <v>342.125</v>
      </c>
      <c r="E2173" s="3"/>
      <c r="F2173" s="107"/>
      <c r="G2173" s="3"/>
      <c r="I2173" s="108"/>
    </row>
    <row r="2174" spans="1:9">
      <c r="A2174" s="4">
        <v>40687.304166666669</v>
      </c>
      <c r="B2174" s="3">
        <v>195.5</v>
      </c>
      <c r="C2174" s="82">
        <f t="shared" si="66"/>
        <v>488.75</v>
      </c>
      <c r="D2174">
        <f t="shared" si="67"/>
        <v>342.125</v>
      </c>
      <c r="E2174" s="3"/>
      <c r="F2174" s="107"/>
      <c r="G2174" s="3"/>
      <c r="I2174" s="108"/>
    </row>
    <row r="2175" spans="1:9">
      <c r="A2175" s="4">
        <v>40687.313194444447</v>
      </c>
      <c r="B2175" s="3">
        <v>193.2</v>
      </c>
      <c r="C2175" s="82">
        <f t="shared" si="66"/>
        <v>483</v>
      </c>
      <c r="D2175">
        <f t="shared" si="67"/>
        <v>338.1</v>
      </c>
      <c r="E2175" s="3"/>
      <c r="F2175" s="107"/>
      <c r="G2175" s="3"/>
      <c r="I2175" s="108"/>
    </row>
    <row r="2176" spans="1:9">
      <c r="A2176" s="4">
        <v>40687.323611111111</v>
      </c>
      <c r="B2176" s="3">
        <v>195.5</v>
      </c>
      <c r="C2176" s="82">
        <f t="shared" si="66"/>
        <v>488.75</v>
      </c>
      <c r="D2176">
        <f t="shared" si="67"/>
        <v>342.125</v>
      </c>
      <c r="E2176" s="3"/>
      <c r="F2176" s="107"/>
      <c r="G2176" s="3"/>
      <c r="I2176" s="108"/>
    </row>
    <row r="2177" spans="1:9">
      <c r="A2177" s="4">
        <v>40687.334027777775</v>
      </c>
      <c r="B2177" s="3">
        <v>193.2</v>
      </c>
      <c r="C2177" s="82">
        <f t="shared" si="66"/>
        <v>483</v>
      </c>
      <c r="D2177">
        <f t="shared" si="67"/>
        <v>338.1</v>
      </c>
      <c r="E2177" s="3"/>
      <c r="F2177" s="107"/>
      <c r="G2177" s="3"/>
      <c r="I2177" s="108"/>
    </row>
    <row r="2178" spans="1:9">
      <c r="A2178" s="4">
        <v>40687.347916666666</v>
      </c>
      <c r="B2178" s="3">
        <v>193.2</v>
      </c>
      <c r="C2178" s="82">
        <f t="shared" si="66"/>
        <v>483</v>
      </c>
      <c r="D2178">
        <f t="shared" si="67"/>
        <v>338.1</v>
      </c>
      <c r="E2178" s="3"/>
      <c r="F2178" s="107"/>
      <c r="G2178" s="3"/>
      <c r="I2178" s="108"/>
    </row>
    <row r="2179" spans="1:9">
      <c r="A2179" s="4">
        <v>40687.354861111111</v>
      </c>
      <c r="B2179" s="3">
        <v>193.2</v>
      </c>
      <c r="C2179" s="82">
        <f t="shared" si="66"/>
        <v>483</v>
      </c>
      <c r="D2179">
        <f t="shared" si="67"/>
        <v>338.1</v>
      </c>
      <c r="E2179" s="3"/>
      <c r="F2179" s="107"/>
      <c r="G2179" s="3"/>
      <c r="I2179" s="108"/>
    </row>
    <row r="2180" spans="1:9">
      <c r="A2180" s="4">
        <v>40687.365277777775</v>
      </c>
      <c r="B2180" s="3">
        <v>193.2</v>
      </c>
      <c r="C2180" s="82">
        <f t="shared" si="66"/>
        <v>483</v>
      </c>
      <c r="D2180">
        <f t="shared" si="67"/>
        <v>338.1</v>
      </c>
      <c r="E2180" s="3"/>
      <c r="F2180" s="107"/>
      <c r="G2180" s="3"/>
      <c r="I2180" s="108"/>
    </row>
    <row r="2181" spans="1:9">
      <c r="A2181" s="4">
        <v>40687.375694444447</v>
      </c>
      <c r="B2181" s="3">
        <v>193.2</v>
      </c>
      <c r="C2181" s="82">
        <f t="shared" ref="C2181:C2244" si="68">B2181*2.5</f>
        <v>483</v>
      </c>
      <c r="D2181">
        <f t="shared" ref="D2181:D2244" si="69">AVERAGE(B2181:C2181)</f>
        <v>338.1</v>
      </c>
      <c r="E2181" s="3"/>
      <c r="F2181" s="107"/>
      <c r="G2181" s="3"/>
      <c r="I2181" s="108"/>
    </row>
    <row r="2182" spans="1:9">
      <c r="A2182" s="4">
        <v>40687.386111111111</v>
      </c>
      <c r="B2182" s="3">
        <v>193.2</v>
      </c>
      <c r="C2182" s="82">
        <f t="shared" si="68"/>
        <v>483</v>
      </c>
      <c r="D2182">
        <f t="shared" si="69"/>
        <v>338.1</v>
      </c>
      <c r="E2182" s="3"/>
      <c r="F2182" s="107"/>
      <c r="G2182" s="3"/>
      <c r="I2182" s="108"/>
    </row>
    <row r="2183" spans="1:9">
      <c r="A2183" s="4">
        <v>40687.396527777775</v>
      </c>
      <c r="B2183" s="3">
        <v>193.2</v>
      </c>
      <c r="C2183" s="82">
        <f t="shared" si="68"/>
        <v>483</v>
      </c>
      <c r="D2183">
        <f t="shared" si="69"/>
        <v>338.1</v>
      </c>
      <c r="E2183" s="3"/>
      <c r="F2183" s="107"/>
      <c r="G2183" s="3"/>
      <c r="I2183" s="108"/>
    </row>
    <row r="2184" spans="1:9">
      <c r="A2184" s="4">
        <v>40687.406944444447</v>
      </c>
      <c r="B2184" s="3">
        <v>193.2</v>
      </c>
      <c r="C2184" s="82">
        <f t="shared" si="68"/>
        <v>483</v>
      </c>
      <c r="D2184">
        <f t="shared" si="69"/>
        <v>338.1</v>
      </c>
      <c r="E2184" s="3"/>
      <c r="F2184" s="107"/>
      <c r="G2184" s="3"/>
      <c r="I2184" s="108"/>
    </row>
    <row r="2185" spans="1:9">
      <c r="A2185" s="4">
        <v>40687.417361111111</v>
      </c>
      <c r="B2185" s="3">
        <v>193.2</v>
      </c>
      <c r="C2185" s="82">
        <f t="shared" si="68"/>
        <v>483</v>
      </c>
      <c r="D2185">
        <f t="shared" si="69"/>
        <v>338.1</v>
      </c>
      <c r="E2185" s="3"/>
      <c r="F2185" s="107"/>
      <c r="G2185" s="3"/>
      <c r="I2185" s="108"/>
    </row>
    <row r="2186" spans="1:9">
      <c r="A2186" s="4">
        <v>40687.42291666667</v>
      </c>
      <c r="C2186" s="82">
        <f t="shared" si="68"/>
        <v>0</v>
      </c>
      <c r="D2186">
        <f t="shared" si="69"/>
        <v>0</v>
      </c>
      <c r="E2186" s="3"/>
      <c r="F2186" s="107"/>
      <c r="G2186" s="3"/>
      <c r="I2186" s="108"/>
    </row>
    <row r="2187" spans="1:9">
      <c r="A2187" s="4">
        <v>40687.429861111108</v>
      </c>
      <c r="B2187" s="3">
        <v>190.8</v>
      </c>
      <c r="C2187" s="82">
        <f t="shared" si="68"/>
        <v>477</v>
      </c>
      <c r="D2187">
        <f t="shared" si="69"/>
        <v>333.9</v>
      </c>
      <c r="E2187" s="3"/>
      <c r="F2187" s="107"/>
      <c r="G2187" s="3"/>
      <c r="I2187" s="108"/>
    </row>
    <row r="2188" spans="1:9">
      <c r="A2188" s="4">
        <v>40687.439583333333</v>
      </c>
      <c r="B2188" s="3">
        <v>190.8</v>
      </c>
      <c r="C2188" s="82">
        <f t="shared" si="68"/>
        <v>477</v>
      </c>
      <c r="D2188">
        <f t="shared" si="69"/>
        <v>333.9</v>
      </c>
      <c r="E2188" s="3"/>
      <c r="F2188" s="107"/>
      <c r="G2188" s="3"/>
      <c r="I2188" s="108"/>
    </row>
    <row r="2189" spans="1:9">
      <c r="A2189" s="4">
        <v>40687.449305555558</v>
      </c>
      <c r="B2189" s="3">
        <v>190.8</v>
      </c>
      <c r="C2189" s="82">
        <f t="shared" si="68"/>
        <v>477</v>
      </c>
      <c r="D2189">
        <f t="shared" si="69"/>
        <v>333.9</v>
      </c>
      <c r="E2189" s="3"/>
      <c r="F2189" s="107"/>
      <c r="G2189" s="3"/>
      <c r="I2189" s="108"/>
    </row>
    <row r="2190" spans="1:9">
      <c r="A2190" s="4">
        <v>40687.459027777775</v>
      </c>
      <c r="B2190" s="3">
        <v>190.8</v>
      </c>
      <c r="C2190" s="82">
        <f t="shared" si="68"/>
        <v>477</v>
      </c>
      <c r="D2190">
        <f t="shared" si="69"/>
        <v>333.9</v>
      </c>
      <c r="E2190" s="3"/>
      <c r="F2190" s="107"/>
      <c r="G2190" s="3"/>
      <c r="I2190" s="108"/>
    </row>
    <row r="2191" spans="1:9">
      <c r="A2191" s="4">
        <v>40687.469444444447</v>
      </c>
      <c r="B2191" s="3">
        <v>190.8</v>
      </c>
      <c r="C2191" s="82">
        <f t="shared" si="68"/>
        <v>477</v>
      </c>
      <c r="D2191">
        <f t="shared" si="69"/>
        <v>333.9</v>
      </c>
      <c r="E2191" s="3"/>
      <c r="F2191" s="107"/>
      <c r="G2191" s="3"/>
      <c r="I2191" s="108"/>
    </row>
    <row r="2192" spans="1:9">
      <c r="A2192" s="4">
        <v>40687.479861111111</v>
      </c>
      <c r="B2192" s="3">
        <v>188.5</v>
      </c>
      <c r="C2192" s="82">
        <f t="shared" si="68"/>
        <v>471.25</v>
      </c>
      <c r="D2192">
        <f t="shared" si="69"/>
        <v>329.875</v>
      </c>
      <c r="E2192" s="3"/>
      <c r="F2192" s="107"/>
      <c r="G2192" s="3"/>
      <c r="I2192" s="108"/>
    </row>
    <row r="2193" spans="1:9">
      <c r="A2193" s="4">
        <v>40687.490277777775</v>
      </c>
      <c r="B2193" s="3">
        <v>188.5</v>
      </c>
      <c r="C2193" s="82">
        <f t="shared" si="68"/>
        <v>471.25</v>
      </c>
      <c r="D2193">
        <f t="shared" si="69"/>
        <v>329.875</v>
      </c>
      <c r="E2193" s="3"/>
      <c r="F2193" s="107"/>
      <c r="G2193" s="3"/>
      <c r="I2193" s="108"/>
    </row>
    <row r="2194" spans="1:9">
      <c r="A2194" s="4">
        <v>40687.500694444447</v>
      </c>
      <c r="B2194" s="3">
        <v>188.5</v>
      </c>
      <c r="C2194" s="82">
        <f t="shared" si="68"/>
        <v>471.25</v>
      </c>
      <c r="D2194">
        <f t="shared" si="69"/>
        <v>329.875</v>
      </c>
      <c r="E2194" s="3"/>
      <c r="F2194" s="107"/>
      <c r="G2194" s="3"/>
      <c r="I2194" s="108"/>
    </row>
    <row r="2195" spans="1:9">
      <c r="A2195" s="4">
        <v>40687.512499999997</v>
      </c>
      <c r="B2195" s="3">
        <v>186.2</v>
      </c>
      <c r="C2195" s="82">
        <f t="shared" si="68"/>
        <v>465.5</v>
      </c>
      <c r="D2195">
        <f t="shared" si="69"/>
        <v>325.85000000000002</v>
      </c>
      <c r="E2195" s="3"/>
      <c r="F2195" s="107"/>
      <c r="G2195" s="3"/>
      <c r="I2195" s="108"/>
    </row>
    <row r="2196" spans="1:9">
      <c r="A2196" s="4">
        <v>40687.521527777775</v>
      </c>
      <c r="B2196" s="3">
        <v>188.5</v>
      </c>
      <c r="C2196" s="82">
        <f t="shared" si="68"/>
        <v>471.25</v>
      </c>
      <c r="D2196">
        <f t="shared" si="69"/>
        <v>329.875</v>
      </c>
      <c r="E2196" s="3"/>
      <c r="F2196" s="107"/>
      <c r="G2196" s="3"/>
      <c r="I2196" s="108"/>
    </row>
    <row r="2197" spans="1:9">
      <c r="A2197" s="4">
        <v>40687.531944444447</v>
      </c>
      <c r="B2197" s="3">
        <v>186.2</v>
      </c>
      <c r="C2197" s="82">
        <f t="shared" si="68"/>
        <v>465.5</v>
      </c>
      <c r="D2197">
        <f t="shared" si="69"/>
        <v>325.85000000000002</v>
      </c>
      <c r="E2197" s="3"/>
      <c r="F2197" s="107"/>
      <c r="G2197" s="3"/>
      <c r="I2197" s="108"/>
    </row>
    <row r="2198" spans="1:9">
      <c r="A2198" s="4">
        <v>40687.542361111111</v>
      </c>
      <c r="B2198" s="3">
        <v>186.2</v>
      </c>
      <c r="C2198" s="82">
        <f t="shared" si="68"/>
        <v>465.5</v>
      </c>
      <c r="D2198">
        <f t="shared" si="69"/>
        <v>325.85000000000002</v>
      </c>
      <c r="E2198" s="3"/>
      <c r="F2198" s="107"/>
      <c r="G2198" s="3"/>
      <c r="I2198" s="108"/>
    </row>
    <row r="2199" spans="1:9">
      <c r="A2199" s="4">
        <v>40687.561111111114</v>
      </c>
      <c r="B2199" s="3">
        <v>186.2</v>
      </c>
      <c r="C2199" s="82">
        <f t="shared" si="68"/>
        <v>465.5</v>
      </c>
      <c r="D2199">
        <f t="shared" si="69"/>
        <v>325.85000000000002</v>
      </c>
      <c r="E2199" s="3"/>
      <c r="F2199" s="107"/>
      <c r="G2199" s="3"/>
      <c r="I2199" s="108"/>
    </row>
    <row r="2200" spans="1:9">
      <c r="A2200" s="4">
        <v>40687.563194444447</v>
      </c>
      <c r="B2200" s="3">
        <v>186.2</v>
      </c>
      <c r="C2200" s="82">
        <f t="shared" si="68"/>
        <v>465.5</v>
      </c>
      <c r="D2200">
        <f t="shared" si="69"/>
        <v>325.85000000000002</v>
      </c>
      <c r="E2200" s="3"/>
      <c r="F2200" s="107"/>
      <c r="G2200" s="3"/>
      <c r="I2200" s="108"/>
    </row>
    <row r="2201" spans="1:9">
      <c r="A2201" s="4">
        <v>40687.576388888891</v>
      </c>
      <c r="B2201" s="3">
        <v>186.2</v>
      </c>
      <c r="C2201" s="82">
        <f t="shared" si="68"/>
        <v>465.5</v>
      </c>
      <c r="D2201">
        <f t="shared" si="69"/>
        <v>325.85000000000002</v>
      </c>
      <c r="E2201" s="3"/>
      <c r="F2201" s="107"/>
      <c r="G2201" s="3"/>
      <c r="I2201" s="108"/>
    </row>
    <row r="2202" spans="1:9">
      <c r="A2202" s="4">
        <v>40687.587500000001</v>
      </c>
      <c r="B2202" s="3">
        <v>183.9</v>
      </c>
      <c r="C2202" s="82">
        <f t="shared" si="68"/>
        <v>459.75</v>
      </c>
      <c r="D2202">
        <f t="shared" si="69"/>
        <v>321.82499999999999</v>
      </c>
      <c r="E2202" s="3"/>
      <c r="F2202" s="107"/>
      <c r="G2202" s="3"/>
      <c r="I2202" s="108"/>
    </row>
    <row r="2203" spans="1:9">
      <c r="A2203" s="4">
        <v>40687.594444444447</v>
      </c>
      <c r="B2203" s="3">
        <v>183.9</v>
      </c>
      <c r="C2203" s="82">
        <f t="shared" si="68"/>
        <v>459.75</v>
      </c>
      <c r="D2203">
        <f t="shared" si="69"/>
        <v>321.82499999999999</v>
      </c>
      <c r="E2203" s="3"/>
      <c r="F2203" s="107"/>
      <c r="G2203" s="3"/>
      <c r="I2203" s="108"/>
    </row>
    <row r="2204" spans="1:9">
      <c r="A2204" s="4">
        <v>40687.621527777781</v>
      </c>
      <c r="B2204" s="3">
        <v>183.9</v>
      </c>
      <c r="C2204" s="82">
        <f t="shared" si="68"/>
        <v>459.75</v>
      </c>
      <c r="D2204">
        <f t="shared" si="69"/>
        <v>321.82499999999999</v>
      </c>
      <c r="E2204" s="3"/>
      <c r="F2204" s="107"/>
      <c r="G2204" s="3"/>
      <c r="I2204" s="108"/>
    </row>
    <row r="2205" spans="1:9">
      <c r="A2205" s="4">
        <v>40687.62222222222</v>
      </c>
      <c r="B2205" s="3">
        <v>181.6</v>
      </c>
      <c r="C2205" s="82">
        <f t="shared" si="68"/>
        <v>454</v>
      </c>
      <c r="D2205">
        <f t="shared" si="69"/>
        <v>317.8</v>
      </c>
      <c r="E2205" s="3"/>
      <c r="F2205" s="107"/>
      <c r="G2205" s="3"/>
      <c r="I2205" s="108"/>
    </row>
    <row r="2206" spans="1:9">
      <c r="A2206" s="4">
        <v>40687.625694444447</v>
      </c>
      <c r="B2206" s="3">
        <v>183.9</v>
      </c>
      <c r="C2206" s="82">
        <f t="shared" si="68"/>
        <v>459.75</v>
      </c>
      <c r="D2206">
        <f t="shared" si="69"/>
        <v>321.82499999999999</v>
      </c>
      <c r="E2206" s="3"/>
      <c r="F2206" s="107"/>
      <c r="G2206" s="3"/>
      <c r="I2206" s="108"/>
    </row>
    <row r="2207" spans="1:9">
      <c r="A2207" s="4">
        <v>40687.636111111111</v>
      </c>
      <c r="B2207" s="3">
        <v>181.6</v>
      </c>
      <c r="C2207" s="82">
        <f t="shared" si="68"/>
        <v>454</v>
      </c>
      <c r="D2207">
        <f t="shared" si="69"/>
        <v>317.8</v>
      </c>
      <c r="E2207" s="3"/>
      <c r="F2207" s="107"/>
      <c r="G2207" s="3"/>
      <c r="I2207" s="108"/>
    </row>
    <row r="2208" spans="1:9">
      <c r="A2208" s="4">
        <v>40687.651388888888</v>
      </c>
      <c r="B2208" s="3">
        <v>181.6</v>
      </c>
      <c r="C2208" s="82">
        <f t="shared" si="68"/>
        <v>454</v>
      </c>
      <c r="D2208">
        <f t="shared" si="69"/>
        <v>317.8</v>
      </c>
      <c r="E2208" s="3"/>
      <c r="F2208" s="107"/>
      <c r="G2208" s="3"/>
      <c r="I2208" s="108"/>
    </row>
    <row r="2209" spans="1:9">
      <c r="A2209" s="4">
        <v>40687.710416666669</v>
      </c>
      <c r="B2209" s="3">
        <v>181.6</v>
      </c>
      <c r="C2209" s="82">
        <f t="shared" si="68"/>
        <v>454</v>
      </c>
      <c r="D2209">
        <f t="shared" si="69"/>
        <v>317.8</v>
      </c>
      <c r="E2209" s="3"/>
      <c r="F2209" s="107"/>
      <c r="G2209" s="3"/>
      <c r="I2209" s="108"/>
    </row>
    <row r="2210" spans="1:9">
      <c r="A2210" s="4">
        <v>40687.711111111108</v>
      </c>
      <c r="B2210" s="3">
        <v>181.6</v>
      </c>
      <c r="C2210" s="82">
        <f t="shared" si="68"/>
        <v>454</v>
      </c>
      <c r="D2210">
        <f t="shared" si="69"/>
        <v>317.8</v>
      </c>
      <c r="E2210" s="3"/>
      <c r="F2210" s="107"/>
      <c r="G2210" s="3"/>
      <c r="I2210" s="108"/>
    </row>
    <row r="2211" spans="1:9">
      <c r="A2211" s="4">
        <v>40687.711805555555</v>
      </c>
      <c r="B2211" s="3">
        <v>181.6</v>
      </c>
      <c r="C2211" s="82">
        <f t="shared" si="68"/>
        <v>454</v>
      </c>
      <c r="D2211">
        <f t="shared" si="69"/>
        <v>317.8</v>
      </c>
      <c r="E2211" s="3"/>
      <c r="F2211" s="107"/>
      <c r="G2211" s="3"/>
      <c r="I2211" s="108"/>
    </row>
    <row r="2212" spans="1:9">
      <c r="A2212" s="4">
        <v>40687.724999999999</v>
      </c>
      <c r="B2212" s="3">
        <v>181.6</v>
      </c>
      <c r="C2212" s="82">
        <f t="shared" si="68"/>
        <v>454</v>
      </c>
      <c r="D2212">
        <f t="shared" si="69"/>
        <v>317.8</v>
      </c>
      <c r="E2212" s="3"/>
      <c r="F2212" s="107"/>
      <c r="G2212" s="3"/>
      <c r="I2212" s="108"/>
    </row>
    <row r="2213" spans="1:9">
      <c r="A2213" s="4">
        <v>40687.726388888892</v>
      </c>
      <c r="B2213" s="3">
        <v>181.6</v>
      </c>
      <c r="C2213" s="82">
        <f t="shared" si="68"/>
        <v>454</v>
      </c>
      <c r="D2213">
        <f t="shared" si="69"/>
        <v>317.8</v>
      </c>
      <c r="E2213" s="3"/>
      <c r="F2213" s="107"/>
      <c r="G2213" s="3"/>
      <c r="I2213" s="108"/>
    </row>
    <row r="2214" spans="1:9">
      <c r="A2214" s="4">
        <v>40687.738888888889</v>
      </c>
      <c r="B2214" s="3">
        <v>181.6</v>
      </c>
      <c r="C2214" s="82">
        <f t="shared" si="68"/>
        <v>454</v>
      </c>
      <c r="D2214">
        <f t="shared" si="69"/>
        <v>317.8</v>
      </c>
      <c r="E2214" s="3"/>
      <c r="F2214" s="107"/>
      <c r="G2214" s="3"/>
      <c r="I2214" s="108"/>
    </row>
    <row r="2215" spans="1:9">
      <c r="A2215" s="4">
        <v>40687.740277777775</v>
      </c>
      <c r="B2215" s="3">
        <v>183.9</v>
      </c>
      <c r="C2215" s="82">
        <f t="shared" si="68"/>
        <v>459.75</v>
      </c>
      <c r="D2215">
        <f t="shared" si="69"/>
        <v>321.82499999999999</v>
      </c>
      <c r="E2215" s="3"/>
      <c r="F2215" s="107"/>
      <c r="G2215" s="3"/>
      <c r="I2215" s="108"/>
    </row>
    <row r="2216" spans="1:9">
      <c r="A2216" s="4">
        <v>40687.753472222219</v>
      </c>
      <c r="B2216" s="3">
        <v>183.9</v>
      </c>
      <c r="C2216" s="82">
        <f t="shared" si="68"/>
        <v>459.75</v>
      </c>
      <c r="D2216">
        <f t="shared" si="69"/>
        <v>321.82499999999999</v>
      </c>
      <c r="E2216" s="3"/>
      <c r="F2216" s="107"/>
      <c r="G2216" s="3"/>
      <c r="I2216" s="108"/>
    </row>
    <row r="2217" spans="1:9">
      <c r="A2217" s="4">
        <v>40687.769444444442</v>
      </c>
      <c r="B2217" s="3">
        <v>186.2</v>
      </c>
      <c r="C2217" s="82">
        <f t="shared" si="68"/>
        <v>465.5</v>
      </c>
      <c r="D2217">
        <f t="shared" si="69"/>
        <v>325.85000000000002</v>
      </c>
      <c r="E2217" s="3"/>
      <c r="F2217" s="107"/>
      <c r="G2217" s="3"/>
      <c r="I2217" s="108"/>
    </row>
    <row r="2218" spans="1:9">
      <c r="A2218" s="4">
        <v>40687.772222222222</v>
      </c>
      <c r="B2218" s="3">
        <v>186.2</v>
      </c>
      <c r="C2218" s="82">
        <f t="shared" si="68"/>
        <v>465.5</v>
      </c>
      <c r="D2218">
        <f t="shared" si="69"/>
        <v>325.85000000000002</v>
      </c>
      <c r="E2218" s="3"/>
      <c r="F2218" s="107"/>
      <c r="G2218" s="3"/>
      <c r="I2218" s="108"/>
    </row>
    <row r="2219" spans="1:9">
      <c r="A2219" s="4">
        <v>40687.78402777778</v>
      </c>
      <c r="B2219" s="3">
        <v>186.2</v>
      </c>
      <c r="C2219" s="82">
        <f t="shared" si="68"/>
        <v>465.5</v>
      </c>
      <c r="D2219">
        <f t="shared" si="69"/>
        <v>325.85000000000002</v>
      </c>
      <c r="E2219" s="3"/>
      <c r="F2219" s="107"/>
      <c r="G2219" s="3"/>
      <c r="I2219" s="108"/>
    </row>
    <row r="2220" spans="1:9">
      <c r="A2220" s="4">
        <v>40687.800000000003</v>
      </c>
      <c r="B2220" s="3">
        <v>186.2</v>
      </c>
      <c r="C2220" s="82">
        <f t="shared" si="68"/>
        <v>465.5</v>
      </c>
      <c r="D2220">
        <f t="shared" si="69"/>
        <v>325.85000000000002</v>
      </c>
      <c r="E2220" s="3"/>
      <c r="F2220" s="107"/>
      <c r="G2220" s="3"/>
      <c r="I2220" s="108"/>
    </row>
    <row r="2221" spans="1:9">
      <c r="A2221" s="4">
        <v>40687.802777777775</v>
      </c>
      <c r="B2221" s="3">
        <v>188.5</v>
      </c>
      <c r="C2221" s="82">
        <f t="shared" si="68"/>
        <v>471.25</v>
      </c>
      <c r="D2221">
        <f t="shared" si="69"/>
        <v>329.875</v>
      </c>
      <c r="E2221" s="3"/>
      <c r="F2221" s="107"/>
      <c r="G2221" s="3"/>
      <c r="I2221" s="108"/>
    </row>
    <row r="2222" spans="1:9">
      <c r="A2222" s="4">
        <v>40687.813194444447</v>
      </c>
      <c r="B2222" s="3">
        <v>190.8</v>
      </c>
      <c r="C2222" s="82">
        <f t="shared" si="68"/>
        <v>477</v>
      </c>
      <c r="D2222">
        <f t="shared" si="69"/>
        <v>333.9</v>
      </c>
      <c r="E2222" s="3"/>
      <c r="F2222" s="107"/>
      <c r="G2222" s="3"/>
      <c r="I2222" s="108"/>
    </row>
    <row r="2223" spans="1:9">
      <c r="A2223" s="4">
        <v>40687.828472222223</v>
      </c>
      <c r="B2223" s="3">
        <v>188.5</v>
      </c>
      <c r="C2223" s="82">
        <f t="shared" si="68"/>
        <v>471.25</v>
      </c>
      <c r="D2223">
        <f t="shared" si="69"/>
        <v>329.875</v>
      </c>
      <c r="E2223" s="3"/>
      <c r="F2223" s="107"/>
      <c r="G2223" s="3"/>
      <c r="I2223" s="108"/>
    </row>
    <row r="2224" spans="1:9">
      <c r="A2224" s="4">
        <v>40687.844444444447</v>
      </c>
      <c r="B2224" s="3">
        <v>188.5</v>
      </c>
      <c r="C2224" s="82">
        <f t="shared" si="68"/>
        <v>471.25</v>
      </c>
      <c r="D2224">
        <f t="shared" si="69"/>
        <v>329.875</v>
      </c>
      <c r="E2224" s="3"/>
      <c r="F2224" s="107"/>
      <c r="G2224" s="3"/>
      <c r="I2224" s="108"/>
    </row>
    <row r="2225" spans="1:9">
      <c r="A2225" s="4">
        <v>40687.84652777778</v>
      </c>
      <c r="B2225" s="3">
        <v>190.8</v>
      </c>
      <c r="C2225" s="82">
        <f t="shared" si="68"/>
        <v>477</v>
      </c>
      <c r="D2225">
        <f t="shared" si="69"/>
        <v>333.9</v>
      </c>
      <c r="E2225" s="3"/>
      <c r="F2225" s="107"/>
      <c r="G2225" s="3"/>
      <c r="I2225" s="108"/>
    </row>
    <row r="2226" spans="1:9">
      <c r="A2226" s="4">
        <v>40687.861111111109</v>
      </c>
      <c r="B2226" s="3">
        <v>190.8</v>
      </c>
      <c r="C2226" s="82">
        <f t="shared" si="68"/>
        <v>477</v>
      </c>
      <c r="D2226">
        <f t="shared" si="69"/>
        <v>333.9</v>
      </c>
      <c r="E2226" s="3"/>
      <c r="F2226" s="107"/>
      <c r="G2226" s="3"/>
      <c r="I2226" s="108"/>
    </row>
    <row r="2227" spans="1:9">
      <c r="A2227" s="4">
        <v>40687.873611111114</v>
      </c>
      <c r="B2227" s="3">
        <v>190.8</v>
      </c>
      <c r="C2227" s="82">
        <f t="shared" si="68"/>
        <v>477</v>
      </c>
      <c r="D2227">
        <f t="shared" si="69"/>
        <v>333.9</v>
      </c>
      <c r="E2227" s="3"/>
      <c r="F2227" s="107"/>
      <c r="G2227" s="3"/>
      <c r="I2227" s="108"/>
    </row>
    <row r="2228" spans="1:9">
      <c r="A2228" s="4">
        <v>40687.890972222223</v>
      </c>
      <c r="B2228" s="3">
        <v>193.2</v>
      </c>
      <c r="C2228" s="82">
        <f t="shared" si="68"/>
        <v>483</v>
      </c>
      <c r="D2228">
        <f t="shared" si="69"/>
        <v>338.1</v>
      </c>
      <c r="E2228" s="3"/>
      <c r="F2228" s="107"/>
      <c r="G2228" s="3"/>
      <c r="I2228" s="108"/>
    </row>
    <row r="2229" spans="1:9">
      <c r="A2229" s="4">
        <v>40687.905555555553</v>
      </c>
      <c r="B2229" s="3">
        <v>193.2</v>
      </c>
      <c r="C2229" s="82">
        <f t="shared" si="68"/>
        <v>483</v>
      </c>
      <c r="D2229">
        <f t="shared" si="69"/>
        <v>338.1</v>
      </c>
      <c r="E2229" s="3"/>
      <c r="F2229" s="107"/>
      <c r="G2229" s="3"/>
      <c r="I2229" s="108"/>
    </row>
    <row r="2230" spans="1:9">
      <c r="A2230" s="4">
        <v>40687.907638888886</v>
      </c>
      <c r="B2230" s="3">
        <v>193.2</v>
      </c>
      <c r="C2230" s="82">
        <f t="shared" si="68"/>
        <v>483</v>
      </c>
      <c r="D2230">
        <f t="shared" si="69"/>
        <v>338.1</v>
      </c>
      <c r="E2230" s="3"/>
      <c r="F2230" s="107"/>
      <c r="G2230" s="3"/>
      <c r="I2230" s="108"/>
    </row>
    <row r="2231" spans="1:9">
      <c r="A2231" s="4">
        <v>40687.921527777777</v>
      </c>
      <c r="B2231" s="3">
        <v>193.2</v>
      </c>
      <c r="C2231" s="82">
        <f t="shared" si="68"/>
        <v>483</v>
      </c>
      <c r="D2231">
        <f t="shared" si="69"/>
        <v>338.1</v>
      </c>
      <c r="E2231" s="3"/>
      <c r="F2231" s="107"/>
      <c r="G2231" s="3"/>
      <c r="I2231" s="108"/>
    </row>
    <row r="2232" spans="1:9">
      <c r="A2232" s="4">
        <v>40687.938194444447</v>
      </c>
      <c r="B2232" s="3">
        <v>193.2</v>
      </c>
      <c r="C2232" s="82">
        <f t="shared" si="68"/>
        <v>483</v>
      </c>
      <c r="D2232">
        <f t="shared" si="69"/>
        <v>338.1</v>
      </c>
      <c r="E2232" s="3"/>
      <c r="F2232" s="107"/>
      <c r="G2232" s="3"/>
      <c r="I2232" s="108"/>
    </row>
    <row r="2233" spans="1:9">
      <c r="A2233" s="4">
        <v>40687.947222222225</v>
      </c>
      <c r="B2233" s="3">
        <v>195.5</v>
      </c>
      <c r="C2233" s="82">
        <f t="shared" si="68"/>
        <v>488.75</v>
      </c>
      <c r="D2233">
        <f t="shared" si="69"/>
        <v>342.125</v>
      </c>
      <c r="E2233" s="3"/>
      <c r="F2233" s="107"/>
      <c r="G2233" s="3"/>
      <c r="I2233" s="108"/>
    </row>
    <row r="2234" spans="1:9">
      <c r="A2234" s="4">
        <v>40687.948611111111</v>
      </c>
      <c r="B2234" s="3">
        <v>195.5</v>
      </c>
      <c r="C2234" s="82">
        <f t="shared" si="68"/>
        <v>488.75</v>
      </c>
      <c r="D2234">
        <f t="shared" si="69"/>
        <v>342.125</v>
      </c>
      <c r="E2234" s="3"/>
      <c r="F2234" s="107"/>
      <c r="G2234" s="3"/>
      <c r="I2234" s="108"/>
    </row>
    <row r="2235" spans="1:9">
      <c r="A2235" s="4">
        <v>40687.96597222222</v>
      </c>
      <c r="B2235" s="3">
        <v>195.5</v>
      </c>
      <c r="C2235" s="82">
        <f t="shared" si="68"/>
        <v>488.75</v>
      </c>
      <c r="D2235">
        <f t="shared" si="69"/>
        <v>342.125</v>
      </c>
      <c r="E2235" s="3"/>
      <c r="F2235" s="107"/>
      <c r="G2235" s="3"/>
      <c r="I2235" s="108"/>
    </row>
    <row r="2236" spans="1:9">
      <c r="A2236" s="4">
        <v>40687.976388888892</v>
      </c>
      <c r="B2236" s="3">
        <v>195.5</v>
      </c>
      <c r="C2236" s="82">
        <f t="shared" si="68"/>
        <v>488.75</v>
      </c>
      <c r="D2236">
        <f t="shared" si="69"/>
        <v>342.125</v>
      </c>
      <c r="E2236" s="3"/>
      <c r="F2236" s="107"/>
      <c r="G2236" s="3"/>
      <c r="I2236" s="108"/>
    </row>
    <row r="2237" spans="1:9">
      <c r="A2237" s="4">
        <v>40687.980555555558</v>
      </c>
      <c r="B2237" s="3">
        <v>195.5</v>
      </c>
      <c r="C2237" s="82">
        <f t="shared" si="68"/>
        <v>488.75</v>
      </c>
      <c r="D2237">
        <f t="shared" si="69"/>
        <v>342.125</v>
      </c>
      <c r="E2237" s="3"/>
      <c r="F2237" s="107"/>
      <c r="G2237" s="3"/>
      <c r="I2237" s="108"/>
    </row>
    <row r="2238" spans="1:9">
      <c r="A2238" s="4">
        <v>40687.994444444441</v>
      </c>
      <c r="B2238" s="3">
        <v>195.5</v>
      </c>
      <c r="C2238" s="82">
        <f t="shared" si="68"/>
        <v>488.75</v>
      </c>
      <c r="D2238">
        <f t="shared" si="69"/>
        <v>342.125</v>
      </c>
      <c r="E2238" s="3"/>
      <c r="F2238" s="107"/>
      <c r="G2238" s="3"/>
      <c r="I2238" s="108"/>
    </row>
    <row r="2239" spans="1:9">
      <c r="A2239" s="4">
        <v>40688.00277777778</v>
      </c>
      <c r="B2239" s="3">
        <v>197.9</v>
      </c>
      <c r="C2239" s="82">
        <f t="shared" si="68"/>
        <v>494.75</v>
      </c>
      <c r="D2239">
        <f t="shared" si="69"/>
        <v>346.32499999999999</v>
      </c>
      <c r="E2239" s="3"/>
      <c r="F2239" s="107"/>
      <c r="G2239" s="3"/>
      <c r="I2239" s="108"/>
    </row>
    <row r="2240" spans="1:9">
      <c r="A2240" s="4">
        <v>40688.011111111111</v>
      </c>
      <c r="B2240" s="3">
        <v>197.9</v>
      </c>
      <c r="C2240" s="82">
        <f t="shared" si="68"/>
        <v>494.75</v>
      </c>
      <c r="D2240">
        <f t="shared" si="69"/>
        <v>346.32499999999999</v>
      </c>
      <c r="E2240" s="3"/>
      <c r="F2240" s="107"/>
      <c r="G2240" s="3"/>
      <c r="I2240" s="108"/>
    </row>
    <row r="2241" spans="1:9">
      <c r="A2241" s="4">
        <v>40688.021527777775</v>
      </c>
      <c r="B2241" s="3">
        <v>195.5</v>
      </c>
      <c r="C2241" s="82">
        <f t="shared" si="68"/>
        <v>488.75</v>
      </c>
      <c r="D2241">
        <f t="shared" si="69"/>
        <v>342.125</v>
      </c>
      <c r="E2241" s="3"/>
      <c r="F2241" s="107"/>
      <c r="G2241" s="3"/>
      <c r="I2241" s="108"/>
    </row>
    <row r="2242" spans="1:9">
      <c r="A2242" s="4">
        <v>40688.034722222219</v>
      </c>
      <c r="B2242" s="3">
        <v>195.5</v>
      </c>
      <c r="C2242" s="82">
        <f t="shared" si="68"/>
        <v>488.75</v>
      </c>
      <c r="D2242">
        <f t="shared" si="69"/>
        <v>342.125</v>
      </c>
      <c r="E2242" s="3"/>
      <c r="F2242" s="107"/>
      <c r="G2242" s="3"/>
      <c r="I2242" s="108"/>
    </row>
    <row r="2243" spans="1:9">
      <c r="A2243" s="4">
        <v>40688.04583333333</v>
      </c>
      <c r="B2243" s="3">
        <v>197.9</v>
      </c>
      <c r="C2243" s="82">
        <f t="shared" si="68"/>
        <v>494.75</v>
      </c>
      <c r="D2243">
        <f t="shared" si="69"/>
        <v>346.32499999999999</v>
      </c>
      <c r="E2243" s="3"/>
      <c r="F2243" s="107"/>
      <c r="G2243" s="3"/>
      <c r="I2243" s="108"/>
    </row>
    <row r="2244" spans="1:9">
      <c r="A2244" s="4">
        <v>40688.052777777775</v>
      </c>
      <c r="B2244" s="3">
        <v>195.5</v>
      </c>
      <c r="C2244" s="82">
        <f t="shared" si="68"/>
        <v>488.75</v>
      </c>
      <c r="D2244">
        <f t="shared" si="69"/>
        <v>342.125</v>
      </c>
      <c r="E2244" s="3"/>
      <c r="F2244" s="107"/>
      <c r="G2244" s="3"/>
      <c r="I2244" s="108"/>
    </row>
    <row r="2245" spans="1:9">
      <c r="A2245" s="4">
        <v>40688.06527777778</v>
      </c>
      <c r="B2245" s="3">
        <v>195.5</v>
      </c>
      <c r="C2245" s="82">
        <f t="shared" ref="C2245:C2308" si="70">B2245*2.5</f>
        <v>488.75</v>
      </c>
      <c r="D2245">
        <f t="shared" ref="D2245:D2308" si="71">AVERAGE(B2245:C2245)</f>
        <v>342.125</v>
      </c>
      <c r="E2245" s="3"/>
      <c r="F2245" s="107"/>
      <c r="G2245" s="3"/>
      <c r="I2245" s="108"/>
    </row>
    <row r="2246" spans="1:9">
      <c r="A2246" s="4">
        <v>40688.074999999997</v>
      </c>
      <c r="B2246" s="3">
        <v>195.5</v>
      </c>
      <c r="C2246" s="82">
        <f t="shared" si="70"/>
        <v>488.75</v>
      </c>
      <c r="D2246">
        <f t="shared" si="71"/>
        <v>342.125</v>
      </c>
      <c r="E2246" s="3"/>
      <c r="F2246" s="107"/>
      <c r="G2246" s="3"/>
      <c r="I2246" s="108"/>
    </row>
    <row r="2247" spans="1:9">
      <c r="A2247" s="4">
        <v>40688.084027777775</v>
      </c>
      <c r="B2247" s="3">
        <v>197.9</v>
      </c>
      <c r="C2247" s="82">
        <f t="shared" si="70"/>
        <v>494.75</v>
      </c>
      <c r="D2247">
        <f t="shared" si="71"/>
        <v>346.32499999999999</v>
      </c>
      <c r="E2247" s="3"/>
      <c r="F2247" s="107"/>
      <c r="G2247" s="3"/>
      <c r="I2247" s="108"/>
    </row>
    <row r="2248" spans="1:9">
      <c r="A2248" s="4">
        <v>40688.09652777778</v>
      </c>
      <c r="B2248" s="3">
        <v>195.5</v>
      </c>
      <c r="C2248" s="82">
        <f t="shared" si="70"/>
        <v>488.75</v>
      </c>
      <c r="D2248">
        <f t="shared" si="71"/>
        <v>342.125</v>
      </c>
      <c r="E2248" s="3"/>
      <c r="F2248" s="107"/>
      <c r="G2248" s="3"/>
      <c r="I2248" s="108"/>
    </row>
    <row r="2249" spans="1:9">
      <c r="A2249" s="4">
        <v>40688.10833333333</v>
      </c>
      <c r="B2249" s="3">
        <v>195.5</v>
      </c>
      <c r="C2249" s="82">
        <f t="shared" si="70"/>
        <v>488.75</v>
      </c>
      <c r="D2249">
        <f t="shared" si="71"/>
        <v>342.125</v>
      </c>
      <c r="E2249" s="3"/>
      <c r="F2249" s="107"/>
      <c r="G2249" s="3"/>
      <c r="I2249" s="108"/>
    </row>
    <row r="2250" spans="1:9">
      <c r="A2250" s="4">
        <v>40688.120138888888</v>
      </c>
      <c r="B2250" s="3">
        <v>195.5</v>
      </c>
      <c r="C2250" s="82">
        <f t="shared" si="70"/>
        <v>488.75</v>
      </c>
      <c r="D2250">
        <f t="shared" si="71"/>
        <v>342.125</v>
      </c>
      <c r="E2250" s="3"/>
      <c r="F2250" s="107"/>
      <c r="G2250" s="3"/>
      <c r="I2250" s="108"/>
    </row>
    <row r="2251" spans="1:9">
      <c r="A2251" s="4">
        <v>40688.131249999999</v>
      </c>
      <c r="B2251" s="3">
        <v>195.5</v>
      </c>
      <c r="C2251" s="82">
        <f t="shared" si="70"/>
        <v>488.75</v>
      </c>
      <c r="D2251">
        <f t="shared" si="71"/>
        <v>342.125</v>
      </c>
      <c r="E2251" s="3"/>
      <c r="F2251" s="107"/>
      <c r="G2251" s="3"/>
      <c r="I2251" s="108"/>
    </row>
    <row r="2252" spans="1:9">
      <c r="A2252" s="4">
        <v>40688.140277777777</v>
      </c>
      <c r="B2252" s="3">
        <v>195.5</v>
      </c>
      <c r="C2252" s="82">
        <f t="shared" si="70"/>
        <v>488.75</v>
      </c>
      <c r="D2252">
        <f t="shared" si="71"/>
        <v>342.125</v>
      </c>
      <c r="E2252" s="3"/>
      <c r="F2252" s="107"/>
      <c r="G2252" s="3"/>
      <c r="I2252" s="108"/>
    </row>
    <row r="2253" spans="1:9">
      <c r="A2253" s="4">
        <v>40688.15</v>
      </c>
      <c r="B2253" s="3">
        <v>193.2</v>
      </c>
      <c r="C2253" s="82">
        <f t="shared" si="70"/>
        <v>483</v>
      </c>
      <c r="D2253">
        <f t="shared" si="71"/>
        <v>338.1</v>
      </c>
      <c r="E2253" s="3"/>
      <c r="F2253" s="107"/>
      <c r="G2253" s="3"/>
      <c r="I2253" s="108"/>
    </row>
    <row r="2254" spans="1:9">
      <c r="A2254" s="4">
        <v>40688.161805555559</v>
      </c>
      <c r="B2254" s="3">
        <v>193.2</v>
      </c>
      <c r="C2254" s="82">
        <f t="shared" si="70"/>
        <v>483</v>
      </c>
      <c r="D2254">
        <f t="shared" si="71"/>
        <v>338.1</v>
      </c>
      <c r="E2254" s="3"/>
      <c r="F2254" s="107"/>
      <c r="G2254" s="3"/>
      <c r="I2254" s="108"/>
    </row>
    <row r="2255" spans="1:9">
      <c r="A2255" s="4">
        <v>40688.173611111109</v>
      </c>
      <c r="B2255" s="3">
        <v>195.5</v>
      </c>
      <c r="C2255" s="82">
        <f t="shared" si="70"/>
        <v>488.75</v>
      </c>
      <c r="D2255">
        <f t="shared" si="71"/>
        <v>342.125</v>
      </c>
      <c r="E2255" s="3"/>
      <c r="F2255" s="107"/>
      <c r="G2255" s="3"/>
      <c r="I2255" s="108"/>
    </row>
    <row r="2256" spans="1:9">
      <c r="A2256" s="4">
        <v>40688.184027777781</v>
      </c>
      <c r="B2256" s="3">
        <v>195.5</v>
      </c>
      <c r="C2256" s="82">
        <f t="shared" si="70"/>
        <v>488.75</v>
      </c>
      <c r="D2256">
        <f t="shared" si="71"/>
        <v>342.125</v>
      </c>
      <c r="E2256" s="3"/>
      <c r="F2256" s="107"/>
      <c r="G2256" s="3"/>
      <c r="I2256" s="108"/>
    </row>
    <row r="2257" spans="1:9">
      <c r="A2257" s="4">
        <v>40688.188194444447</v>
      </c>
      <c r="B2257" s="3">
        <v>193.2</v>
      </c>
      <c r="C2257" s="82">
        <f t="shared" si="70"/>
        <v>483</v>
      </c>
      <c r="D2257">
        <f t="shared" si="71"/>
        <v>338.1</v>
      </c>
      <c r="E2257" s="3"/>
      <c r="F2257" s="107"/>
      <c r="G2257" s="3"/>
      <c r="I2257" s="108"/>
    </row>
    <row r="2258" spans="1:9">
      <c r="A2258" s="4">
        <v>40688.203472222223</v>
      </c>
      <c r="B2258" s="3">
        <v>193.2</v>
      </c>
      <c r="C2258" s="82">
        <f t="shared" si="70"/>
        <v>483</v>
      </c>
      <c r="D2258">
        <f t="shared" si="71"/>
        <v>338.1</v>
      </c>
      <c r="E2258" s="3"/>
      <c r="F2258" s="107"/>
      <c r="G2258" s="3"/>
      <c r="I2258" s="108"/>
    </row>
    <row r="2259" spans="1:9">
      <c r="A2259" s="4">
        <v>40688.211111111108</v>
      </c>
      <c r="B2259" s="3">
        <v>193.2</v>
      </c>
      <c r="C2259" s="82">
        <f t="shared" si="70"/>
        <v>483</v>
      </c>
      <c r="D2259">
        <f t="shared" si="71"/>
        <v>338.1</v>
      </c>
      <c r="E2259" s="3"/>
      <c r="F2259" s="107"/>
      <c r="G2259" s="3"/>
      <c r="I2259" s="108"/>
    </row>
    <row r="2260" spans="1:9">
      <c r="A2260" s="4">
        <v>40688.222916666666</v>
      </c>
      <c r="B2260" s="3">
        <v>193.2</v>
      </c>
      <c r="C2260" s="82">
        <f t="shared" si="70"/>
        <v>483</v>
      </c>
      <c r="D2260">
        <f t="shared" si="71"/>
        <v>338.1</v>
      </c>
      <c r="E2260" s="3"/>
      <c r="F2260" s="107"/>
      <c r="G2260" s="3"/>
      <c r="I2260" s="108"/>
    </row>
    <row r="2261" spans="1:9">
      <c r="A2261" s="4">
        <v>40688.230555555558</v>
      </c>
      <c r="B2261" s="3">
        <v>193.2</v>
      </c>
      <c r="C2261" s="82">
        <f t="shared" si="70"/>
        <v>483</v>
      </c>
      <c r="D2261">
        <f t="shared" si="71"/>
        <v>338.1</v>
      </c>
      <c r="E2261" s="3"/>
      <c r="F2261" s="107"/>
      <c r="G2261" s="3"/>
      <c r="I2261" s="108"/>
    </row>
    <row r="2262" spans="1:9">
      <c r="A2262" s="4">
        <v>40688.240277777775</v>
      </c>
      <c r="B2262" s="3">
        <v>193.2</v>
      </c>
      <c r="C2262" s="82">
        <f t="shared" si="70"/>
        <v>483</v>
      </c>
      <c r="D2262">
        <f t="shared" si="71"/>
        <v>338.1</v>
      </c>
      <c r="E2262" s="3"/>
      <c r="F2262" s="107"/>
      <c r="G2262" s="3"/>
      <c r="I2262" s="108"/>
    </row>
    <row r="2263" spans="1:9">
      <c r="A2263" s="4">
        <v>40688.251388888886</v>
      </c>
      <c r="B2263" s="3">
        <v>193.2</v>
      </c>
      <c r="C2263" s="82">
        <f t="shared" si="70"/>
        <v>483</v>
      </c>
      <c r="D2263">
        <f t="shared" si="71"/>
        <v>338.1</v>
      </c>
      <c r="E2263" s="3"/>
      <c r="F2263" s="107"/>
      <c r="G2263" s="3"/>
      <c r="I2263" s="108"/>
    </row>
    <row r="2264" spans="1:9">
      <c r="A2264" s="4">
        <v>40688.261805555558</v>
      </c>
      <c r="B2264" s="3">
        <v>190.8</v>
      </c>
      <c r="C2264" s="82">
        <f t="shared" si="70"/>
        <v>477</v>
      </c>
      <c r="D2264">
        <f t="shared" si="71"/>
        <v>333.9</v>
      </c>
      <c r="E2264" s="3"/>
      <c r="F2264" s="107"/>
      <c r="G2264" s="3"/>
      <c r="I2264" s="108"/>
    </row>
    <row r="2265" spans="1:9">
      <c r="A2265" s="4">
        <v>40688.272222222222</v>
      </c>
      <c r="B2265" s="3">
        <v>193.2</v>
      </c>
      <c r="C2265" s="82">
        <f t="shared" si="70"/>
        <v>483</v>
      </c>
      <c r="D2265">
        <f t="shared" si="71"/>
        <v>338.1</v>
      </c>
      <c r="E2265" s="3"/>
      <c r="F2265" s="107"/>
      <c r="G2265" s="3"/>
      <c r="I2265" s="108"/>
    </row>
    <row r="2266" spans="1:9">
      <c r="A2266" s="4">
        <v>40688.285416666666</v>
      </c>
      <c r="B2266" s="3">
        <v>190.8</v>
      </c>
      <c r="C2266" s="82">
        <f t="shared" si="70"/>
        <v>477</v>
      </c>
      <c r="D2266">
        <f t="shared" si="71"/>
        <v>333.9</v>
      </c>
      <c r="E2266" s="3"/>
      <c r="F2266" s="107"/>
      <c r="G2266" s="3"/>
      <c r="I2266" s="108"/>
    </row>
    <row r="2267" spans="1:9">
      <c r="A2267" s="4">
        <v>40688.294444444444</v>
      </c>
      <c r="B2267" s="3">
        <v>190.8</v>
      </c>
      <c r="C2267" s="82">
        <f t="shared" si="70"/>
        <v>477</v>
      </c>
      <c r="D2267">
        <f t="shared" si="71"/>
        <v>333.9</v>
      </c>
      <c r="E2267" s="3"/>
      <c r="F2267" s="107"/>
      <c r="G2267" s="3"/>
      <c r="I2267" s="108"/>
    </row>
    <row r="2268" spans="1:9">
      <c r="A2268" s="4">
        <v>40688.302777777775</v>
      </c>
      <c r="B2268" s="3">
        <v>193.2</v>
      </c>
      <c r="C2268" s="82">
        <f t="shared" si="70"/>
        <v>483</v>
      </c>
      <c r="D2268">
        <f t="shared" si="71"/>
        <v>338.1</v>
      </c>
      <c r="E2268" s="3"/>
      <c r="F2268" s="107"/>
      <c r="G2268" s="3"/>
      <c r="I2268" s="108"/>
    </row>
    <row r="2269" spans="1:9">
      <c r="A2269" s="4">
        <v>40688.313194444447</v>
      </c>
      <c r="B2269" s="3">
        <v>190.8</v>
      </c>
      <c r="C2269" s="82">
        <f t="shared" si="70"/>
        <v>477</v>
      </c>
      <c r="D2269">
        <f t="shared" si="71"/>
        <v>333.9</v>
      </c>
      <c r="E2269" s="3"/>
      <c r="F2269" s="107"/>
      <c r="G2269" s="3"/>
      <c r="I2269" s="108"/>
    </row>
    <row r="2270" spans="1:9">
      <c r="A2270" s="4">
        <v>40688.323611111111</v>
      </c>
      <c r="B2270" s="3">
        <v>190.8</v>
      </c>
      <c r="C2270" s="82">
        <f t="shared" si="70"/>
        <v>477</v>
      </c>
      <c r="D2270">
        <f t="shared" si="71"/>
        <v>333.9</v>
      </c>
      <c r="E2270" s="3"/>
      <c r="F2270" s="107"/>
      <c r="G2270" s="3"/>
      <c r="I2270" s="108"/>
    </row>
    <row r="2271" spans="1:9">
      <c r="A2271" s="4">
        <v>40688.334722222222</v>
      </c>
      <c r="B2271" s="3">
        <v>188.5</v>
      </c>
      <c r="C2271" s="82">
        <f t="shared" si="70"/>
        <v>471.25</v>
      </c>
      <c r="D2271">
        <f t="shared" si="71"/>
        <v>329.875</v>
      </c>
      <c r="E2271" s="3"/>
      <c r="F2271" s="107"/>
      <c r="G2271" s="3"/>
      <c r="I2271" s="108"/>
    </row>
    <row r="2272" spans="1:9">
      <c r="A2272" s="4">
        <v>40688.344444444447</v>
      </c>
      <c r="B2272" s="3">
        <v>190.8</v>
      </c>
      <c r="C2272" s="82">
        <f t="shared" si="70"/>
        <v>477</v>
      </c>
      <c r="D2272">
        <f t="shared" si="71"/>
        <v>333.9</v>
      </c>
      <c r="E2272" s="3"/>
      <c r="F2272" s="107"/>
      <c r="G2272" s="3"/>
      <c r="I2272" s="108"/>
    </row>
    <row r="2273" spans="1:9">
      <c r="A2273" s="4">
        <v>40688.36041666667</v>
      </c>
      <c r="B2273" s="3">
        <v>188.5</v>
      </c>
      <c r="C2273" s="82">
        <f t="shared" si="70"/>
        <v>471.25</v>
      </c>
      <c r="D2273">
        <f t="shared" si="71"/>
        <v>329.875</v>
      </c>
      <c r="E2273" s="3"/>
      <c r="F2273" s="107"/>
      <c r="G2273" s="3"/>
      <c r="I2273" s="108"/>
    </row>
    <row r="2274" spans="1:9">
      <c r="A2274" s="4">
        <v>40688.365972222222</v>
      </c>
      <c r="B2274" s="3">
        <v>188.5</v>
      </c>
      <c r="C2274" s="82">
        <f t="shared" si="70"/>
        <v>471.25</v>
      </c>
      <c r="D2274">
        <f t="shared" si="71"/>
        <v>329.875</v>
      </c>
      <c r="E2274" s="3"/>
      <c r="F2274" s="107"/>
      <c r="G2274" s="3"/>
      <c r="I2274" s="108"/>
    </row>
    <row r="2275" spans="1:9">
      <c r="A2275" s="4">
        <v>40688.37777777778</v>
      </c>
      <c r="B2275" s="3">
        <v>188.5</v>
      </c>
      <c r="C2275" s="82">
        <f t="shared" si="70"/>
        <v>471.25</v>
      </c>
      <c r="D2275">
        <f t="shared" si="71"/>
        <v>329.875</v>
      </c>
      <c r="E2275" s="3"/>
      <c r="F2275" s="107"/>
      <c r="G2275" s="3"/>
      <c r="I2275" s="108"/>
    </row>
    <row r="2276" spans="1:9">
      <c r="A2276" s="4">
        <v>40688.388194444444</v>
      </c>
      <c r="B2276" s="3">
        <v>188.5</v>
      </c>
      <c r="C2276" s="82">
        <f t="shared" si="70"/>
        <v>471.25</v>
      </c>
      <c r="D2276">
        <f t="shared" si="71"/>
        <v>329.875</v>
      </c>
      <c r="E2276" s="3"/>
      <c r="F2276" s="107"/>
      <c r="G2276" s="3"/>
      <c r="I2276" s="108"/>
    </row>
    <row r="2277" spans="1:9">
      <c r="A2277" s="4">
        <v>40688.396527777775</v>
      </c>
      <c r="B2277" s="3">
        <v>188.5</v>
      </c>
      <c r="C2277" s="82">
        <f t="shared" si="70"/>
        <v>471.25</v>
      </c>
      <c r="D2277">
        <f t="shared" si="71"/>
        <v>329.875</v>
      </c>
      <c r="E2277" s="3"/>
      <c r="F2277" s="107"/>
      <c r="G2277" s="3"/>
      <c r="I2277" s="108"/>
    </row>
    <row r="2278" spans="1:9">
      <c r="A2278" s="4">
        <v>40688.406944444447</v>
      </c>
      <c r="B2278" s="3">
        <v>188.5</v>
      </c>
      <c r="C2278" s="82">
        <f t="shared" si="70"/>
        <v>471.25</v>
      </c>
      <c r="D2278">
        <f t="shared" si="71"/>
        <v>329.875</v>
      </c>
      <c r="E2278" s="3"/>
      <c r="F2278" s="107"/>
      <c r="G2278" s="3"/>
      <c r="I2278" s="108"/>
    </row>
    <row r="2279" spans="1:9">
      <c r="A2279" s="4">
        <v>40688.417361111111</v>
      </c>
      <c r="B2279" s="3">
        <v>188.5</v>
      </c>
      <c r="C2279" s="82">
        <f t="shared" si="70"/>
        <v>471.25</v>
      </c>
      <c r="D2279">
        <f t="shared" si="71"/>
        <v>329.875</v>
      </c>
      <c r="E2279" s="3"/>
      <c r="F2279" s="107"/>
      <c r="G2279" s="3"/>
      <c r="I2279" s="108"/>
    </row>
    <row r="2280" spans="1:9">
      <c r="A2280" s="4">
        <v>40688.424305555556</v>
      </c>
      <c r="C2280" s="82">
        <f t="shared" si="70"/>
        <v>0</v>
      </c>
      <c r="D2280">
        <f t="shared" si="71"/>
        <v>0</v>
      </c>
      <c r="E2280" s="3"/>
      <c r="F2280" s="107"/>
      <c r="G2280" s="3"/>
      <c r="I2280" s="108"/>
    </row>
    <row r="2281" spans="1:9">
      <c r="A2281" s="4">
        <v>40688.428472222222</v>
      </c>
      <c r="B2281" s="3">
        <v>186.2</v>
      </c>
      <c r="C2281" s="82">
        <f t="shared" si="70"/>
        <v>465.5</v>
      </c>
      <c r="D2281">
        <f t="shared" si="71"/>
        <v>325.85000000000002</v>
      </c>
      <c r="E2281" s="3"/>
      <c r="F2281" s="107"/>
      <c r="G2281" s="3"/>
      <c r="I2281" s="108"/>
    </row>
    <row r="2282" spans="1:9">
      <c r="A2282" s="4">
        <v>40688.440972222219</v>
      </c>
      <c r="B2282" s="3">
        <v>188.5</v>
      </c>
      <c r="C2282" s="82">
        <f t="shared" si="70"/>
        <v>471.25</v>
      </c>
      <c r="D2282">
        <f t="shared" si="71"/>
        <v>329.875</v>
      </c>
      <c r="E2282" s="3"/>
      <c r="F2282" s="107"/>
      <c r="G2282" s="3"/>
      <c r="I2282" s="108"/>
    </row>
    <row r="2283" spans="1:9">
      <c r="A2283" s="4">
        <v>40688.450694444444</v>
      </c>
      <c r="B2283" s="3">
        <v>186.2</v>
      </c>
      <c r="C2283" s="82">
        <f t="shared" si="70"/>
        <v>465.5</v>
      </c>
      <c r="D2283">
        <f t="shared" si="71"/>
        <v>325.85000000000002</v>
      </c>
      <c r="E2283" s="3"/>
      <c r="F2283" s="107"/>
      <c r="G2283" s="3"/>
      <c r="I2283" s="108"/>
    </row>
    <row r="2284" spans="1:9">
      <c r="A2284" s="4">
        <v>40688.460416666669</v>
      </c>
      <c r="B2284" s="3">
        <v>186.2</v>
      </c>
      <c r="C2284" s="82">
        <f t="shared" si="70"/>
        <v>465.5</v>
      </c>
      <c r="D2284">
        <f t="shared" si="71"/>
        <v>325.85000000000002</v>
      </c>
      <c r="E2284" s="3"/>
      <c r="F2284" s="107"/>
      <c r="G2284" s="3"/>
      <c r="I2284" s="108"/>
    </row>
    <row r="2285" spans="1:9">
      <c r="A2285" s="4">
        <v>40688.469444444447</v>
      </c>
      <c r="B2285" s="3">
        <v>186.2</v>
      </c>
      <c r="C2285" s="82">
        <f t="shared" si="70"/>
        <v>465.5</v>
      </c>
      <c r="D2285">
        <f t="shared" si="71"/>
        <v>325.85000000000002</v>
      </c>
      <c r="E2285" s="3"/>
      <c r="F2285" s="107"/>
      <c r="G2285" s="3"/>
      <c r="I2285" s="108"/>
    </row>
    <row r="2286" spans="1:9">
      <c r="A2286" s="4">
        <v>40688.479861111111</v>
      </c>
      <c r="B2286" s="3">
        <v>186.2</v>
      </c>
      <c r="C2286" s="82">
        <f t="shared" si="70"/>
        <v>465.5</v>
      </c>
      <c r="D2286">
        <f t="shared" si="71"/>
        <v>325.85000000000002</v>
      </c>
      <c r="E2286" s="3"/>
      <c r="F2286" s="107"/>
      <c r="G2286" s="3"/>
      <c r="I2286" s="108"/>
    </row>
    <row r="2287" spans="1:9">
      <c r="A2287" s="4">
        <v>40688.497916666667</v>
      </c>
      <c r="B2287" s="3">
        <v>186.2</v>
      </c>
      <c r="C2287" s="82">
        <f t="shared" si="70"/>
        <v>465.5</v>
      </c>
      <c r="D2287">
        <f t="shared" si="71"/>
        <v>325.85000000000002</v>
      </c>
      <c r="E2287" s="3"/>
      <c r="F2287" s="107"/>
      <c r="G2287" s="3"/>
      <c r="I2287" s="108"/>
    </row>
    <row r="2288" spans="1:9">
      <c r="A2288" s="4">
        <v>40688.501388888886</v>
      </c>
      <c r="B2288" s="3">
        <v>186.2</v>
      </c>
      <c r="C2288" s="82">
        <f t="shared" si="70"/>
        <v>465.5</v>
      </c>
      <c r="D2288">
        <f t="shared" si="71"/>
        <v>325.85000000000002</v>
      </c>
      <c r="E2288" s="3"/>
      <c r="F2288" s="107"/>
      <c r="G2288" s="3"/>
      <c r="I2288" s="108"/>
    </row>
    <row r="2289" spans="1:9">
      <c r="A2289" s="4">
        <v>40688.515277777777</v>
      </c>
      <c r="B2289" s="3">
        <v>186.2</v>
      </c>
      <c r="C2289" s="82">
        <f t="shared" si="70"/>
        <v>465.5</v>
      </c>
      <c r="D2289">
        <f t="shared" si="71"/>
        <v>325.85000000000002</v>
      </c>
      <c r="E2289" s="3"/>
      <c r="F2289" s="107"/>
      <c r="G2289" s="3"/>
      <c r="I2289" s="108"/>
    </row>
    <row r="2290" spans="1:9">
      <c r="A2290" s="4">
        <v>40688.525000000001</v>
      </c>
      <c r="B2290" s="3">
        <v>183.9</v>
      </c>
      <c r="C2290" s="82">
        <f t="shared" si="70"/>
        <v>459.75</v>
      </c>
      <c r="D2290">
        <f t="shared" si="71"/>
        <v>321.82499999999999</v>
      </c>
      <c r="E2290" s="3"/>
      <c r="F2290" s="107"/>
      <c r="G2290" s="3"/>
      <c r="I2290" s="108"/>
    </row>
    <row r="2291" spans="1:9">
      <c r="A2291" s="4">
        <v>40688.53402777778</v>
      </c>
      <c r="B2291" s="3">
        <v>183.9</v>
      </c>
      <c r="C2291" s="82">
        <f t="shared" si="70"/>
        <v>459.75</v>
      </c>
      <c r="D2291">
        <f t="shared" si="71"/>
        <v>321.82499999999999</v>
      </c>
      <c r="E2291" s="3"/>
      <c r="F2291" s="107"/>
      <c r="G2291" s="3"/>
      <c r="I2291" s="108"/>
    </row>
    <row r="2292" spans="1:9">
      <c r="A2292" s="4">
        <v>40688.542361111111</v>
      </c>
      <c r="B2292" s="3">
        <v>183.9</v>
      </c>
      <c r="C2292" s="82">
        <f t="shared" si="70"/>
        <v>459.75</v>
      </c>
      <c r="D2292">
        <f t="shared" si="71"/>
        <v>321.82499999999999</v>
      </c>
      <c r="E2292" s="3"/>
      <c r="F2292" s="107"/>
      <c r="G2292" s="3"/>
      <c r="I2292" s="108"/>
    </row>
    <row r="2293" spans="1:9">
      <c r="A2293" s="4">
        <v>40688.552777777775</v>
      </c>
      <c r="B2293" s="3">
        <v>183.9</v>
      </c>
      <c r="C2293" s="82">
        <f t="shared" si="70"/>
        <v>459.75</v>
      </c>
      <c r="D2293">
        <f t="shared" si="71"/>
        <v>321.82499999999999</v>
      </c>
      <c r="E2293" s="3"/>
      <c r="F2293" s="107"/>
      <c r="G2293" s="3"/>
      <c r="I2293" s="108"/>
    </row>
    <row r="2294" spans="1:9">
      <c r="A2294" s="4">
        <v>40688.570833333331</v>
      </c>
      <c r="B2294" s="3">
        <v>181.6</v>
      </c>
      <c r="C2294" s="82">
        <f t="shared" si="70"/>
        <v>454</v>
      </c>
      <c r="D2294">
        <f t="shared" si="71"/>
        <v>317.8</v>
      </c>
      <c r="E2294" s="3"/>
      <c r="F2294" s="107"/>
      <c r="G2294" s="3"/>
      <c r="I2294" s="108"/>
    </row>
    <row r="2295" spans="1:9">
      <c r="A2295" s="4">
        <v>40688.573611111111</v>
      </c>
      <c r="B2295" s="3">
        <v>181.6</v>
      </c>
      <c r="C2295" s="82">
        <f t="shared" si="70"/>
        <v>454</v>
      </c>
      <c r="D2295">
        <f t="shared" si="71"/>
        <v>317.8</v>
      </c>
      <c r="E2295" s="3"/>
      <c r="F2295" s="107"/>
      <c r="G2295" s="3"/>
      <c r="I2295" s="108"/>
    </row>
    <row r="2296" spans="1:9">
      <c r="A2296" s="4">
        <v>40688.606944444444</v>
      </c>
      <c r="B2296" s="3">
        <v>183.9</v>
      </c>
      <c r="C2296" s="82">
        <f t="shared" si="70"/>
        <v>459.75</v>
      </c>
      <c r="D2296">
        <f t="shared" si="71"/>
        <v>321.82499999999999</v>
      </c>
      <c r="E2296" s="3"/>
      <c r="F2296" s="107"/>
      <c r="G2296" s="3"/>
      <c r="I2296" s="108"/>
    </row>
    <row r="2297" spans="1:9">
      <c r="A2297" s="4">
        <v>40688.607638888891</v>
      </c>
      <c r="B2297" s="3">
        <v>183.9</v>
      </c>
      <c r="C2297" s="82">
        <f t="shared" si="70"/>
        <v>459.75</v>
      </c>
      <c r="D2297">
        <f t="shared" si="71"/>
        <v>321.82499999999999</v>
      </c>
      <c r="E2297" s="3"/>
      <c r="F2297" s="107"/>
      <c r="G2297" s="3"/>
      <c r="I2297" s="108"/>
    </row>
    <row r="2298" spans="1:9">
      <c r="A2298" s="4">
        <v>40688.615972222222</v>
      </c>
      <c r="B2298" s="3">
        <v>183.9</v>
      </c>
      <c r="C2298" s="82">
        <f t="shared" si="70"/>
        <v>459.75</v>
      </c>
      <c r="D2298">
        <f t="shared" si="71"/>
        <v>321.82499999999999</v>
      </c>
      <c r="E2298" s="3"/>
      <c r="F2298" s="107"/>
      <c r="G2298" s="3"/>
      <c r="I2298" s="108"/>
    </row>
    <row r="2299" spans="1:9">
      <c r="A2299" s="4">
        <v>40688.629166666666</v>
      </c>
      <c r="B2299" s="3">
        <v>183.9</v>
      </c>
      <c r="C2299" s="82">
        <f t="shared" si="70"/>
        <v>459.75</v>
      </c>
      <c r="D2299">
        <f t="shared" si="71"/>
        <v>321.82499999999999</v>
      </c>
      <c r="E2299" s="3"/>
      <c r="F2299" s="107"/>
      <c r="G2299" s="3"/>
      <c r="I2299" s="108"/>
    </row>
    <row r="2300" spans="1:9">
      <c r="A2300" s="4">
        <v>40688.676388888889</v>
      </c>
      <c r="B2300" s="3">
        <v>186.2</v>
      </c>
      <c r="C2300" s="82">
        <f t="shared" si="70"/>
        <v>465.5</v>
      </c>
      <c r="D2300">
        <f t="shared" si="71"/>
        <v>325.85000000000002</v>
      </c>
      <c r="E2300" s="3"/>
      <c r="F2300" s="107"/>
      <c r="G2300" s="3"/>
      <c r="I2300" s="108"/>
    </row>
    <row r="2301" spans="1:9">
      <c r="A2301" s="4">
        <v>40688.677083333336</v>
      </c>
      <c r="B2301" s="3">
        <v>188.5</v>
      </c>
      <c r="C2301" s="82">
        <f t="shared" si="70"/>
        <v>471.25</v>
      </c>
      <c r="D2301">
        <f t="shared" si="71"/>
        <v>329.875</v>
      </c>
      <c r="E2301" s="3"/>
      <c r="F2301" s="107"/>
      <c r="G2301" s="3"/>
      <c r="I2301" s="108"/>
    </row>
    <row r="2302" spans="1:9">
      <c r="A2302" s="4">
        <v>40688.705555555556</v>
      </c>
      <c r="B2302" s="3">
        <v>193.2</v>
      </c>
      <c r="C2302" s="82">
        <f t="shared" si="70"/>
        <v>483</v>
      </c>
      <c r="D2302">
        <f t="shared" si="71"/>
        <v>338.1</v>
      </c>
      <c r="E2302" s="3"/>
      <c r="F2302" s="107"/>
      <c r="G2302" s="3"/>
      <c r="I2302" s="108"/>
    </row>
    <row r="2303" spans="1:9">
      <c r="A2303" s="4">
        <v>40688.718055555553</v>
      </c>
      <c r="B2303" s="3">
        <v>195.5</v>
      </c>
      <c r="C2303" s="82">
        <f t="shared" si="70"/>
        <v>488.75</v>
      </c>
      <c r="D2303">
        <f t="shared" si="71"/>
        <v>342.125</v>
      </c>
      <c r="E2303" s="3"/>
      <c r="F2303" s="107"/>
      <c r="G2303" s="3"/>
      <c r="I2303" s="108"/>
    </row>
    <row r="2304" spans="1:9">
      <c r="A2304" s="4">
        <v>40688.724305555559</v>
      </c>
      <c r="B2304" s="3">
        <v>195.5</v>
      </c>
      <c r="C2304" s="82">
        <f t="shared" si="70"/>
        <v>488.75</v>
      </c>
      <c r="D2304">
        <f t="shared" si="71"/>
        <v>342.125</v>
      </c>
      <c r="E2304" s="3"/>
      <c r="F2304" s="107"/>
      <c r="G2304" s="3"/>
      <c r="I2304" s="108"/>
    </row>
    <row r="2305" spans="1:9">
      <c r="A2305" s="4">
        <v>40688.731944444444</v>
      </c>
      <c r="B2305" s="3">
        <v>195.5</v>
      </c>
      <c r="C2305" s="82">
        <f t="shared" si="70"/>
        <v>488.75</v>
      </c>
      <c r="D2305">
        <f t="shared" si="71"/>
        <v>342.125</v>
      </c>
      <c r="E2305" s="3"/>
      <c r="F2305" s="107"/>
      <c r="G2305" s="3"/>
      <c r="I2305" s="108"/>
    </row>
    <row r="2306" spans="1:9">
      <c r="A2306" s="4">
        <v>40688.747916666667</v>
      </c>
      <c r="B2306" s="3">
        <v>195.5</v>
      </c>
      <c r="C2306" s="82">
        <f t="shared" si="70"/>
        <v>488.75</v>
      </c>
      <c r="D2306">
        <f t="shared" si="71"/>
        <v>342.125</v>
      </c>
      <c r="E2306" s="3"/>
      <c r="F2306" s="107"/>
      <c r="G2306" s="3"/>
      <c r="I2306" s="108"/>
    </row>
    <row r="2307" spans="1:9">
      <c r="A2307" s="4">
        <v>40688.751388888886</v>
      </c>
      <c r="B2307" s="3">
        <v>195.5</v>
      </c>
      <c r="C2307" s="82">
        <f t="shared" si="70"/>
        <v>488.75</v>
      </c>
      <c r="D2307">
        <f t="shared" si="71"/>
        <v>342.125</v>
      </c>
      <c r="E2307" s="3"/>
      <c r="F2307" s="107"/>
      <c r="G2307" s="3"/>
      <c r="I2307" s="108"/>
    </row>
    <row r="2308" spans="1:9">
      <c r="A2308" s="4">
        <v>40688.761111111111</v>
      </c>
      <c r="B2308" s="3">
        <v>195.5</v>
      </c>
      <c r="C2308" s="82">
        <f t="shared" si="70"/>
        <v>488.75</v>
      </c>
      <c r="D2308">
        <f t="shared" si="71"/>
        <v>342.125</v>
      </c>
      <c r="E2308" s="3"/>
      <c r="F2308" s="107"/>
      <c r="G2308" s="3"/>
      <c r="I2308" s="108"/>
    </row>
    <row r="2309" spans="1:9">
      <c r="A2309" s="4">
        <v>40688.777083333334</v>
      </c>
      <c r="B2309" s="3">
        <v>195.5</v>
      </c>
      <c r="C2309" s="82">
        <f t="shared" ref="C2309:C2372" si="72">B2309*2.5</f>
        <v>488.75</v>
      </c>
      <c r="D2309">
        <f t="shared" ref="D2309:D2372" si="73">AVERAGE(B2309:C2309)</f>
        <v>342.125</v>
      </c>
      <c r="E2309" s="3"/>
      <c r="F2309" s="107"/>
      <c r="G2309" s="3"/>
      <c r="I2309" s="108"/>
    </row>
    <row r="2310" spans="1:9">
      <c r="A2310" s="4">
        <v>40688.782638888886</v>
      </c>
      <c r="B2310" s="3">
        <v>195.5</v>
      </c>
      <c r="C2310" s="82">
        <f t="shared" si="72"/>
        <v>488.75</v>
      </c>
      <c r="D2310">
        <f t="shared" si="73"/>
        <v>342.125</v>
      </c>
      <c r="E2310" s="3"/>
      <c r="F2310" s="107"/>
      <c r="G2310" s="3"/>
      <c r="I2310" s="108"/>
    </row>
    <row r="2311" spans="1:9">
      <c r="A2311" s="4">
        <v>40688.792361111111</v>
      </c>
      <c r="B2311" s="3">
        <v>195.5</v>
      </c>
      <c r="C2311" s="82">
        <f t="shared" si="72"/>
        <v>488.75</v>
      </c>
      <c r="D2311">
        <f t="shared" si="73"/>
        <v>342.125</v>
      </c>
      <c r="E2311" s="3"/>
      <c r="F2311" s="107"/>
      <c r="G2311" s="3"/>
      <c r="I2311" s="108"/>
    </row>
    <row r="2312" spans="1:9">
      <c r="A2312" s="4">
        <v>40688.811111111114</v>
      </c>
      <c r="B2312" s="3">
        <v>195.5</v>
      </c>
      <c r="C2312" s="82">
        <f t="shared" si="72"/>
        <v>488.75</v>
      </c>
      <c r="D2312">
        <f t="shared" si="73"/>
        <v>342.125</v>
      </c>
      <c r="E2312" s="3"/>
      <c r="F2312" s="107"/>
      <c r="G2312" s="3"/>
      <c r="I2312" s="108"/>
    </row>
    <row r="2313" spans="1:9">
      <c r="A2313" s="4">
        <v>40688.822916666664</v>
      </c>
      <c r="B2313" s="3">
        <v>195.5</v>
      </c>
      <c r="C2313" s="82">
        <f t="shared" si="72"/>
        <v>488.75</v>
      </c>
      <c r="D2313">
        <f t="shared" si="73"/>
        <v>342.125</v>
      </c>
      <c r="E2313" s="3"/>
      <c r="F2313" s="107"/>
      <c r="G2313" s="3"/>
      <c r="I2313" s="108"/>
    </row>
    <row r="2314" spans="1:9">
      <c r="A2314" s="4">
        <v>40688.832638888889</v>
      </c>
      <c r="B2314" s="3">
        <v>195.5</v>
      </c>
      <c r="C2314" s="82">
        <f t="shared" si="72"/>
        <v>488.75</v>
      </c>
      <c r="D2314">
        <f t="shared" si="73"/>
        <v>342.125</v>
      </c>
      <c r="E2314" s="3"/>
      <c r="F2314" s="107"/>
      <c r="G2314" s="3"/>
      <c r="I2314" s="108"/>
    </row>
    <row r="2315" spans="1:9">
      <c r="A2315" s="4">
        <v>40688.834027777775</v>
      </c>
      <c r="B2315" s="3">
        <v>193.2</v>
      </c>
      <c r="C2315" s="82">
        <f t="shared" si="72"/>
        <v>483</v>
      </c>
      <c r="D2315">
        <f t="shared" si="73"/>
        <v>338.1</v>
      </c>
      <c r="E2315" s="3"/>
      <c r="F2315" s="107"/>
      <c r="G2315" s="3"/>
      <c r="I2315" s="108"/>
    </row>
    <row r="2316" spans="1:9">
      <c r="A2316" s="4">
        <v>40688.851388888892</v>
      </c>
      <c r="B2316" s="3">
        <v>193.2</v>
      </c>
      <c r="C2316" s="82">
        <f t="shared" si="72"/>
        <v>483</v>
      </c>
      <c r="D2316">
        <f t="shared" si="73"/>
        <v>338.1</v>
      </c>
      <c r="E2316" s="3"/>
      <c r="F2316" s="107"/>
      <c r="G2316" s="3"/>
      <c r="I2316" s="108"/>
    </row>
    <row r="2317" spans="1:9">
      <c r="A2317" s="4">
        <v>40688.854861111111</v>
      </c>
      <c r="B2317" s="3">
        <v>193.2</v>
      </c>
      <c r="C2317" s="82">
        <f t="shared" si="72"/>
        <v>483</v>
      </c>
      <c r="D2317">
        <f t="shared" si="73"/>
        <v>338.1</v>
      </c>
      <c r="E2317" s="3"/>
      <c r="F2317" s="107"/>
      <c r="G2317" s="3"/>
      <c r="I2317" s="108"/>
    </row>
    <row r="2318" spans="1:9">
      <c r="A2318" s="4">
        <v>40688.868750000001</v>
      </c>
      <c r="B2318" s="3">
        <v>193.2</v>
      </c>
      <c r="C2318" s="82">
        <f t="shared" si="72"/>
        <v>483</v>
      </c>
      <c r="D2318">
        <f t="shared" si="73"/>
        <v>338.1</v>
      </c>
      <c r="E2318" s="3"/>
      <c r="F2318" s="107"/>
      <c r="G2318" s="3"/>
      <c r="I2318" s="108"/>
    </row>
    <row r="2319" spans="1:9">
      <c r="A2319" s="4">
        <v>40688.897916666669</v>
      </c>
      <c r="B2319" s="3">
        <v>193.2</v>
      </c>
      <c r="C2319" s="82">
        <f t="shared" si="72"/>
        <v>483</v>
      </c>
      <c r="D2319">
        <f t="shared" si="73"/>
        <v>338.1</v>
      </c>
      <c r="E2319" s="3"/>
      <c r="F2319" s="107"/>
      <c r="G2319" s="3"/>
      <c r="I2319" s="108"/>
    </row>
    <row r="2320" spans="1:9">
      <c r="A2320" s="4">
        <v>40688.915972222225</v>
      </c>
      <c r="B2320" s="3">
        <v>190.8</v>
      </c>
      <c r="C2320" s="82">
        <f t="shared" si="72"/>
        <v>477</v>
      </c>
      <c r="D2320">
        <f t="shared" si="73"/>
        <v>333.9</v>
      </c>
      <c r="E2320" s="3"/>
      <c r="F2320" s="107"/>
      <c r="G2320" s="3"/>
      <c r="I2320" s="108"/>
    </row>
    <row r="2321" spans="1:9">
      <c r="A2321" s="4">
        <v>40688.925694444442</v>
      </c>
      <c r="B2321" s="3">
        <v>190.8</v>
      </c>
      <c r="C2321" s="82">
        <f t="shared" si="72"/>
        <v>477</v>
      </c>
      <c r="D2321">
        <f t="shared" si="73"/>
        <v>333.9</v>
      </c>
      <c r="E2321" s="3"/>
      <c r="F2321" s="107"/>
      <c r="G2321" s="3"/>
      <c r="I2321" s="108"/>
    </row>
    <row r="2322" spans="1:9">
      <c r="A2322" s="4">
        <v>40688.927777777775</v>
      </c>
      <c r="B2322" s="3">
        <v>190.8</v>
      </c>
      <c r="C2322" s="82">
        <f t="shared" si="72"/>
        <v>477</v>
      </c>
      <c r="D2322">
        <f t="shared" si="73"/>
        <v>333.9</v>
      </c>
      <c r="E2322" s="3"/>
      <c r="F2322" s="107"/>
      <c r="G2322" s="3"/>
      <c r="I2322" s="108"/>
    </row>
    <row r="2323" spans="1:9">
      <c r="A2323" s="4">
        <v>40688.943055555559</v>
      </c>
      <c r="B2323" s="3">
        <v>188.5</v>
      </c>
      <c r="C2323" s="82">
        <f t="shared" si="72"/>
        <v>471.25</v>
      </c>
      <c r="D2323">
        <f t="shared" si="73"/>
        <v>329.875</v>
      </c>
      <c r="E2323" s="3"/>
      <c r="F2323" s="107"/>
      <c r="G2323" s="3"/>
      <c r="I2323" s="108"/>
    </row>
    <row r="2324" spans="1:9">
      <c r="A2324" s="4">
        <v>40688.958333333336</v>
      </c>
      <c r="B2324" s="3">
        <v>188.5</v>
      </c>
      <c r="C2324" s="82">
        <f t="shared" si="72"/>
        <v>471.25</v>
      </c>
      <c r="D2324">
        <f t="shared" si="73"/>
        <v>329.875</v>
      </c>
      <c r="E2324" s="3"/>
      <c r="F2324" s="107"/>
      <c r="G2324" s="3"/>
      <c r="I2324" s="108"/>
    </row>
    <row r="2325" spans="1:9">
      <c r="A2325" s="4">
        <v>40688.959027777775</v>
      </c>
      <c r="B2325" s="3">
        <v>188.5</v>
      </c>
      <c r="C2325" s="82">
        <f t="shared" si="72"/>
        <v>471.25</v>
      </c>
      <c r="D2325">
        <f t="shared" si="73"/>
        <v>329.875</v>
      </c>
      <c r="E2325" s="3"/>
      <c r="F2325" s="107"/>
      <c r="G2325" s="3"/>
      <c r="I2325" s="108"/>
    </row>
    <row r="2326" spans="1:9">
      <c r="A2326" s="4">
        <v>40688.973611111112</v>
      </c>
      <c r="B2326" s="3">
        <v>188.5</v>
      </c>
      <c r="C2326" s="82">
        <f t="shared" si="72"/>
        <v>471.25</v>
      </c>
      <c r="D2326">
        <f t="shared" si="73"/>
        <v>329.875</v>
      </c>
      <c r="E2326" s="3"/>
      <c r="F2326" s="107"/>
      <c r="G2326" s="3"/>
      <c r="I2326" s="108"/>
    </row>
    <row r="2327" spans="1:9">
      <c r="A2327" s="4">
        <v>40688.979861111111</v>
      </c>
      <c r="B2327" s="3">
        <v>188.5</v>
      </c>
      <c r="C2327" s="82">
        <f t="shared" si="72"/>
        <v>471.25</v>
      </c>
      <c r="D2327">
        <f t="shared" si="73"/>
        <v>329.875</v>
      </c>
      <c r="E2327" s="3"/>
      <c r="F2327" s="107"/>
      <c r="G2327" s="3"/>
      <c r="I2327" s="108"/>
    </row>
    <row r="2328" spans="1:9">
      <c r="A2328" s="4">
        <v>40688.999305555553</v>
      </c>
      <c r="B2328" s="3">
        <v>188.5</v>
      </c>
      <c r="C2328" s="82">
        <f t="shared" si="72"/>
        <v>471.25</v>
      </c>
      <c r="D2328">
        <f t="shared" si="73"/>
        <v>329.875</v>
      </c>
      <c r="E2328" s="3"/>
      <c r="F2328" s="107"/>
      <c r="G2328" s="3"/>
      <c r="I2328" s="108"/>
    </row>
    <row r="2329" spans="1:9">
      <c r="A2329" s="4">
        <v>40689.001388888886</v>
      </c>
      <c r="B2329" s="3">
        <v>186.2</v>
      </c>
      <c r="C2329" s="82">
        <f t="shared" si="72"/>
        <v>465.5</v>
      </c>
      <c r="D2329">
        <f t="shared" si="73"/>
        <v>325.85000000000002</v>
      </c>
      <c r="E2329" s="3"/>
      <c r="F2329" s="107"/>
      <c r="G2329" s="3"/>
      <c r="I2329" s="108"/>
    </row>
    <row r="2330" spans="1:9">
      <c r="A2330" s="4">
        <v>40689.013194444444</v>
      </c>
      <c r="B2330" s="3">
        <v>188.5</v>
      </c>
      <c r="C2330" s="82">
        <f t="shared" si="72"/>
        <v>471.25</v>
      </c>
      <c r="D2330">
        <f t="shared" si="73"/>
        <v>329.875</v>
      </c>
      <c r="E2330" s="3"/>
      <c r="F2330" s="107"/>
      <c r="G2330" s="3"/>
      <c r="I2330" s="108"/>
    </row>
    <row r="2331" spans="1:9">
      <c r="A2331" s="4">
        <v>40689.022916666669</v>
      </c>
      <c r="B2331" s="3">
        <v>188.5</v>
      </c>
      <c r="C2331" s="82">
        <f t="shared" si="72"/>
        <v>471.25</v>
      </c>
      <c r="D2331">
        <f t="shared" si="73"/>
        <v>329.875</v>
      </c>
      <c r="E2331" s="3"/>
      <c r="F2331" s="107"/>
      <c r="G2331" s="3"/>
      <c r="I2331" s="108"/>
    </row>
    <row r="2332" spans="1:9">
      <c r="A2332" s="4">
        <v>40689.031944444447</v>
      </c>
      <c r="B2332" s="3">
        <v>186.2</v>
      </c>
      <c r="C2332" s="82">
        <f t="shared" si="72"/>
        <v>465.5</v>
      </c>
      <c r="D2332">
        <f t="shared" si="73"/>
        <v>325.85000000000002</v>
      </c>
      <c r="E2332" s="3"/>
      <c r="F2332" s="107"/>
      <c r="G2332" s="3"/>
      <c r="I2332" s="108"/>
    </row>
    <row r="2333" spans="1:9">
      <c r="A2333" s="4">
        <v>40689.04583333333</v>
      </c>
      <c r="B2333" s="3">
        <v>186.2</v>
      </c>
      <c r="C2333" s="82">
        <f t="shared" si="72"/>
        <v>465.5</v>
      </c>
      <c r="D2333">
        <f t="shared" si="73"/>
        <v>325.85000000000002</v>
      </c>
      <c r="E2333" s="3"/>
      <c r="F2333" s="107"/>
      <c r="G2333" s="3"/>
      <c r="I2333" s="108"/>
    </row>
    <row r="2334" spans="1:9">
      <c r="A2334" s="4">
        <v>40689.054166666669</v>
      </c>
      <c r="B2334" s="3">
        <v>186.2</v>
      </c>
      <c r="C2334" s="82">
        <f t="shared" si="72"/>
        <v>465.5</v>
      </c>
      <c r="D2334">
        <f t="shared" si="73"/>
        <v>325.85000000000002</v>
      </c>
      <c r="E2334" s="3"/>
      <c r="F2334" s="107"/>
      <c r="G2334" s="3"/>
      <c r="I2334" s="108"/>
    </row>
    <row r="2335" spans="1:9">
      <c r="A2335" s="4">
        <v>40689.076388888891</v>
      </c>
      <c r="B2335" s="3">
        <v>186.2</v>
      </c>
      <c r="C2335" s="82">
        <f t="shared" si="72"/>
        <v>465.5</v>
      </c>
      <c r="D2335">
        <f t="shared" si="73"/>
        <v>325.85000000000002</v>
      </c>
      <c r="E2335" s="3"/>
      <c r="F2335" s="107"/>
      <c r="G2335" s="3"/>
      <c r="I2335" s="108"/>
    </row>
    <row r="2336" spans="1:9">
      <c r="A2336" s="4">
        <v>40689.07708333333</v>
      </c>
      <c r="B2336" s="3">
        <v>186.2</v>
      </c>
      <c r="C2336" s="82">
        <f t="shared" si="72"/>
        <v>465.5</v>
      </c>
      <c r="D2336">
        <f t="shared" si="73"/>
        <v>325.85000000000002</v>
      </c>
      <c r="E2336" s="3"/>
      <c r="F2336" s="107"/>
      <c r="G2336" s="3"/>
      <c r="I2336" s="108"/>
    </row>
    <row r="2337" spans="1:9">
      <c r="A2337" s="4">
        <v>40689.087500000001</v>
      </c>
      <c r="B2337" s="3">
        <v>183.9</v>
      </c>
      <c r="C2337" s="82">
        <f t="shared" si="72"/>
        <v>459.75</v>
      </c>
      <c r="D2337">
        <f t="shared" si="73"/>
        <v>321.82499999999999</v>
      </c>
      <c r="E2337" s="3"/>
      <c r="F2337" s="107"/>
      <c r="G2337" s="3"/>
      <c r="I2337" s="108"/>
    </row>
    <row r="2338" spans="1:9">
      <c r="A2338" s="4">
        <v>40689.097916666666</v>
      </c>
      <c r="B2338" s="3">
        <v>186.2</v>
      </c>
      <c r="C2338" s="82">
        <f t="shared" si="72"/>
        <v>465.5</v>
      </c>
      <c r="D2338">
        <f t="shared" si="73"/>
        <v>325.85000000000002</v>
      </c>
      <c r="E2338" s="3"/>
      <c r="F2338" s="107"/>
      <c r="G2338" s="3"/>
      <c r="I2338" s="108"/>
    </row>
    <row r="2339" spans="1:9">
      <c r="A2339" s="4">
        <v>40689.112500000003</v>
      </c>
      <c r="B2339" s="3">
        <v>183.9</v>
      </c>
      <c r="C2339" s="82">
        <f t="shared" si="72"/>
        <v>459.75</v>
      </c>
      <c r="D2339">
        <f t="shared" si="73"/>
        <v>321.82499999999999</v>
      </c>
      <c r="E2339" s="3"/>
      <c r="F2339" s="107"/>
      <c r="G2339" s="3"/>
      <c r="I2339" s="108"/>
    </row>
    <row r="2340" spans="1:9">
      <c r="A2340" s="4">
        <v>40689.120833333334</v>
      </c>
      <c r="B2340" s="3">
        <v>183.9</v>
      </c>
      <c r="C2340" s="82">
        <f t="shared" si="72"/>
        <v>459.75</v>
      </c>
      <c r="D2340">
        <f t="shared" si="73"/>
        <v>321.82499999999999</v>
      </c>
      <c r="E2340" s="3"/>
      <c r="F2340" s="107"/>
      <c r="G2340" s="3"/>
      <c r="I2340" s="108"/>
    </row>
    <row r="2341" spans="1:9">
      <c r="A2341" s="4">
        <v>40689.128472222219</v>
      </c>
      <c r="B2341" s="3">
        <v>183.9</v>
      </c>
      <c r="C2341" s="82">
        <f t="shared" si="72"/>
        <v>459.75</v>
      </c>
      <c r="D2341">
        <f t="shared" si="73"/>
        <v>321.82499999999999</v>
      </c>
      <c r="E2341" s="3"/>
      <c r="F2341" s="107"/>
      <c r="G2341" s="3"/>
      <c r="I2341" s="108"/>
    </row>
    <row r="2342" spans="1:9">
      <c r="A2342" s="4">
        <v>40689.13958333333</v>
      </c>
      <c r="B2342" s="3">
        <v>183.9</v>
      </c>
      <c r="C2342" s="82">
        <f t="shared" si="72"/>
        <v>459.75</v>
      </c>
      <c r="D2342">
        <f t="shared" si="73"/>
        <v>321.82499999999999</v>
      </c>
      <c r="E2342" s="3"/>
      <c r="F2342" s="107"/>
      <c r="G2342" s="3"/>
      <c r="I2342" s="108"/>
    </row>
    <row r="2343" spans="1:9">
      <c r="A2343" s="4">
        <v>40689.150694444441</v>
      </c>
      <c r="B2343" s="3">
        <v>183.9</v>
      </c>
      <c r="C2343" s="82">
        <f t="shared" si="72"/>
        <v>459.75</v>
      </c>
      <c r="D2343">
        <f t="shared" si="73"/>
        <v>321.82499999999999</v>
      </c>
      <c r="E2343" s="3"/>
      <c r="F2343" s="107"/>
      <c r="G2343" s="3"/>
      <c r="I2343" s="108"/>
    </row>
    <row r="2344" spans="1:9">
      <c r="A2344" s="4">
        <v>40689.162499999999</v>
      </c>
      <c r="B2344" s="3">
        <v>183.9</v>
      </c>
      <c r="C2344" s="82">
        <f t="shared" si="72"/>
        <v>459.75</v>
      </c>
      <c r="D2344">
        <f t="shared" si="73"/>
        <v>321.82499999999999</v>
      </c>
      <c r="E2344" s="3"/>
      <c r="F2344" s="107"/>
      <c r="G2344" s="3"/>
      <c r="I2344" s="108"/>
    </row>
    <row r="2345" spans="1:9">
      <c r="A2345" s="4">
        <v>40689.169444444444</v>
      </c>
      <c r="B2345" s="3">
        <v>181.6</v>
      </c>
      <c r="C2345" s="82">
        <f t="shared" si="72"/>
        <v>454</v>
      </c>
      <c r="D2345">
        <f t="shared" si="73"/>
        <v>317.8</v>
      </c>
      <c r="E2345" s="3"/>
      <c r="F2345" s="107"/>
      <c r="G2345" s="3"/>
      <c r="I2345" s="108"/>
    </row>
    <row r="2346" spans="1:9">
      <c r="A2346" s="4">
        <v>40689.17291666667</v>
      </c>
      <c r="C2346" s="82">
        <f t="shared" si="72"/>
        <v>0</v>
      </c>
      <c r="D2346">
        <f t="shared" si="73"/>
        <v>0</v>
      </c>
      <c r="E2346" s="3"/>
      <c r="F2346" s="107"/>
      <c r="G2346" s="3"/>
      <c r="I2346" s="108"/>
    </row>
    <row r="2347" spans="1:9">
      <c r="A2347" s="4">
        <v>40689.178472222222</v>
      </c>
      <c r="B2347" s="3">
        <v>183.9</v>
      </c>
      <c r="C2347" s="82">
        <f t="shared" si="72"/>
        <v>459.75</v>
      </c>
      <c r="D2347">
        <f t="shared" si="73"/>
        <v>321.82499999999999</v>
      </c>
      <c r="E2347" s="3"/>
      <c r="F2347" s="107"/>
      <c r="G2347" s="3"/>
      <c r="I2347" s="108"/>
    </row>
    <row r="2348" spans="1:9">
      <c r="A2348" s="4">
        <v>40689.188194444447</v>
      </c>
      <c r="B2348" s="3">
        <v>183.9</v>
      </c>
      <c r="C2348" s="82">
        <f t="shared" si="72"/>
        <v>459.75</v>
      </c>
      <c r="D2348">
        <f t="shared" si="73"/>
        <v>321.82499999999999</v>
      </c>
      <c r="E2348" s="3"/>
      <c r="F2348" s="107"/>
      <c r="G2348" s="3"/>
      <c r="I2348" s="108"/>
    </row>
    <row r="2349" spans="1:9">
      <c r="A2349" s="4">
        <v>40689.198611111111</v>
      </c>
      <c r="B2349" s="3">
        <v>181.6</v>
      </c>
      <c r="C2349" s="82">
        <f t="shared" si="72"/>
        <v>454</v>
      </c>
      <c r="D2349">
        <f t="shared" si="73"/>
        <v>317.8</v>
      </c>
      <c r="E2349" s="3"/>
      <c r="F2349" s="107"/>
      <c r="G2349" s="3"/>
      <c r="I2349" s="108"/>
    </row>
    <row r="2350" spans="1:9">
      <c r="A2350" s="4">
        <v>40689.209027777775</v>
      </c>
      <c r="B2350" s="3">
        <v>181.6</v>
      </c>
      <c r="C2350" s="82">
        <f t="shared" si="72"/>
        <v>454</v>
      </c>
      <c r="D2350">
        <f t="shared" si="73"/>
        <v>317.8</v>
      </c>
      <c r="E2350" s="3"/>
      <c r="F2350" s="107"/>
      <c r="G2350" s="3"/>
      <c r="I2350" s="108"/>
    </row>
    <row r="2351" spans="1:9">
      <c r="A2351" s="4">
        <v>40689.222222222219</v>
      </c>
      <c r="B2351" s="3">
        <v>181.6</v>
      </c>
      <c r="C2351" s="82">
        <f t="shared" si="72"/>
        <v>454</v>
      </c>
      <c r="D2351">
        <f t="shared" si="73"/>
        <v>317.8</v>
      </c>
      <c r="E2351" s="3"/>
      <c r="F2351" s="107"/>
      <c r="G2351" s="3"/>
      <c r="I2351" s="108"/>
    </row>
    <row r="2352" spans="1:9">
      <c r="A2352" s="4">
        <v>40689.231944444444</v>
      </c>
      <c r="B2352" s="3">
        <v>181.6</v>
      </c>
      <c r="C2352" s="82">
        <f t="shared" si="72"/>
        <v>454</v>
      </c>
      <c r="D2352">
        <f t="shared" si="73"/>
        <v>317.8</v>
      </c>
      <c r="E2352" s="3"/>
      <c r="F2352" s="107"/>
      <c r="G2352" s="3"/>
      <c r="I2352" s="108"/>
    </row>
    <row r="2353" spans="1:9">
      <c r="A2353" s="4">
        <v>40689.240277777775</v>
      </c>
      <c r="B2353" s="3">
        <v>181.6</v>
      </c>
      <c r="C2353" s="82">
        <f t="shared" si="72"/>
        <v>454</v>
      </c>
      <c r="D2353">
        <f t="shared" si="73"/>
        <v>317.8</v>
      </c>
      <c r="E2353" s="3"/>
      <c r="F2353" s="107"/>
      <c r="G2353" s="3"/>
      <c r="I2353" s="108"/>
    </row>
    <row r="2354" spans="1:9">
      <c r="A2354" s="4">
        <v>40689.25277777778</v>
      </c>
      <c r="B2354" s="3">
        <v>179.4</v>
      </c>
      <c r="C2354" s="82">
        <f t="shared" si="72"/>
        <v>448.5</v>
      </c>
      <c r="D2354">
        <f t="shared" si="73"/>
        <v>313.95</v>
      </c>
      <c r="E2354" s="3"/>
      <c r="F2354" s="107"/>
      <c r="G2354" s="3"/>
      <c r="I2354" s="108"/>
    </row>
    <row r="2355" spans="1:9">
      <c r="A2355" s="4">
        <v>40689.261111111111</v>
      </c>
      <c r="B2355" s="3">
        <v>181.6</v>
      </c>
      <c r="C2355" s="82">
        <f t="shared" si="72"/>
        <v>454</v>
      </c>
      <c r="D2355">
        <f t="shared" si="73"/>
        <v>317.8</v>
      </c>
      <c r="E2355" s="3"/>
      <c r="F2355" s="107"/>
      <c r="G2355" s="3"/>
      <c r="I2355" s="108"/>
    </row>
    <row r="2356" spans="1:9">
      <c r="A2356" s="4">
        <v>40689.271527777775</v>
      </c>
      <c r="B2356" s="3">
        <v>181.6</v>
      </c>
      <c r="C2356" s="82">
        <f t="shared" si="72"/>
        <v>454</v>
      </c>
      <c r="D2356">
        <f t="shared" si="73"/>
        <v>317.8</v>
      </c>
      <c r="E2356" s="3"/>
      <c r="F2356" s="107"/>
      <c r="G2356" s="3"/>
      <c r="I2356" s="108"/>
    </row>
    <row r="2357" spans="1:9">
      <c r="A2357" s="4">
        <v>40689.281944444447</v>
      </c>
      <c r="B2357" s="3">
        <v>179.4</v>
      </c>
      <c r="C2357" s="82">
        <f t="shared" si="72"/>
        <v>448.5</v>
      </c>
      <c r="D2357">
        <f t="shared" si="73"/>
        <v>313.95</v>
      </c>
      <c r="E2357" s="3"/>
      <c r="F2357" s="107"/>
      <c r="G2357" s="3"/>
      <c r="I2357" s="108"/>
    </row>
    <row r="2358" spans="1:9">
      <c r="A2358" s="4">
        <v>40689.29583333333</v>
      </c>
      <c r="B2358" s="3">
        <v>179.4</v>
      </c>
      <c r="C2358" s="82">
        <f t="shared" si="72"/>
        <v>448.5</v>
      </c>
      <c r="D2358">
        <f t="shared" si="73"/>
        <v>313.95</v>
      </c>
      <c r="E2358" s="3"/>
      <c r="F2358" s="107"/>
      <c r="G2358" s="3"/>
      <c r="I2358" s="108"/>
    </row>
    <row r="2359" spans="1:9">
      <c r="A2359" s="4">
        <v>40689.309027777781</v>
      </c>
      <c r="B2359" s="3">
        <v>179.4</v>
      </c>
      <c r="C2359" s="82">
        <f t="shared" si="72"/>
        <v>448.5</v>
      </c>
      <c r="D2359">
        <f t="shared" si="73"/>
        <v>313.95</v>
      </c>
      <c r="E2359" s="3"/>
      <c r="F2359" s="107"/>
      <c r="G2359" s="3"/>
      <c r="I2359" s="108"/>
    </row>
    <row r="2360" spans="1:9">
      <c r="A2360" s="4">
        <v>40689.316666666666</v>
      </c>
      <c r="B2360" s="3">
        <v>179.4</v>
      </c>
      <c r="C2360" s="82">
        <f t="shared" si="72"/>
        <v>448.5</v>
      </c>
      <c r="D2360">
        <f t="shared" si="73"/>
        <v>313.95</v>
      </c>
      <c r="E2360" s="3"/>
      <c r="F2360" s="107"/>
      <c r="G2360" s="3"/>
      <c r="I2360" s="108"/>
    </row>
    <row r="2361" spans="1:9">
      <c r="A2361" s="4">
        <v>40689.325694444444</v>
      </c>
      <c r="B2361" s="3">
        <v>179.4</v>
      </c>
      <c r="C2361" s="82">
        <f t="shared" si="72"/>
        <v>448.5</v>
      </c>
      <c r="D2361">
        <f t="shared" si="73"/>
        <v>313.95</v>
      </c>
      <c r="E2361" s="3"/>
      <c r="F2361" s="107"/>
      <c r="G2361" s="3"/>
      <c r="I2361" s="108"/>
    </row>
    <row r="2362" spans="1:9">
      <c r="A2362" s="4">
        <v>40689.335416666669</v>
      </c>
      <c r="B2362" s="3">
        <v>179.4</v>
      </c>
      <c r="C2362" s="82">
        <f t="shared" si="72"/>
        <v>448.5</v>
      </c>
      <c r="D2362">
        <f t="shared" si="73"/>
        <v>313.95</v>
      </c>
      <c r="E2362" s="3"/>
      <c r="F2362" s="107"/>
      <c r="G2362" s="3"/>
      <c r="I2362" s="108"/>
    </row>
    <row r="2363" spans="1:9">
      <c r="A2363" s="4">
        <v>40689.344444444447</v>
      </c>
      <c r="B2363" s="3">
        <v>179.4</v>
      </c>
      <c r="C2363" s="82">
        <f t="shared" si="72"/>
        <v>448.5</v>
      </c>
      <c r="D2363">
        <f t="shared" si="73"/>
        <v>313.95</v>
      </c>
      <c r="E2363" s="3"/>
      <c r="F2363" s="107"/>
      <c r="G2363" s="3"/>
      <c r="I2363" s="108"/>
    </row>
    <row r="2364" spans="1:9">
      <c r="A2364" s="4">
        <v>40689.354861111111</v>
      </c>
      <c r="B2364" s="3">
        <v>179.4</v>
      </c>
      <c r="C2364" s="82">
        <f t="shared" si="72"/>
        <v>448.5</v>
      </c>
      <c r="D2364">
        <f t="shared" si="73"/>
        <v>313.95</v>
      </c>
      <c r="E2364" s="3"/>
      <c r="F2364" s="107"/>
      <c r="G2364" s="3"/>
      <c r="I2364" s="108"/>
    </row>
    <row r="2365" spans="1:9">
      <c r="A2365" s="4">
        <v>40689.365277777775</v>
      </c>
      <c r="B2365" s="3">
        <v>179.4</v>
      </c>
      <c r="C2365" s="82">
        <f t="shared" si="72"/>
        <v>448.5</v>
      </c>
      <c r="D2365">
        <f t="shared" si="73"/>
        <v>313.95</v>
      </c>
      <c r="E2365" s="3"/>
      <c r="F2365" s="107"/>
      <c r="G2365" s="3"/>
      <c r="I2365" s="108"/>
    </row>
    <row r="2366" spans="1:9">
      <c r="A2366" s="4">
        <v>40689.375694444447</v>
      </c>
      <c r="B2366" s="3">
        <v>177.1</v>
      </c>
      <c r="C2366" s="82">
        <f t="shared" si="72"/>
        <v>442.75</v>
      </c>
      <c r="D2366">
        <f t="shared" si="73"/>
        <v>309.92500000000001</v>
      </c>
      <c r="E2366" s="3"/>
      <c r="F2366" s="107"/>
      <c r="G2366" s="3"/>
      <c r="I2366" s="108"/>
    </row>
    <row r="2367" spans="1:9">
      <c r="A2367" s="4">
        <v>40689.386111111111</v>
      </c>
      <c r="B2367" s="3">
        <v>177.1</v>
      </c>
      <c r="C2367" s="82">
        <f t="shared" si="72"/>
        <v>442.75</v>
      </c>
      <c r="D2367">
        <f t="shared" si="73"/>
        <v>309.92500000000001</v>
      </c>
      <c r="E2367" s="3"/>
      <c r="F2367" s="107"/>
      <c r="G2367" s="3"/>
      <c r="I2367" s="108"/>
    </row>
    <row r="2368" spans="1:9">
      <c r="A2368" s="4">
        <v>40689.397916666669</v>
      </c>
      <c r="B2368" s="3">
        <v>177.1</v>
      </c>
      <c r="C2368" s="82">
        <f t="shared" si="72"/>
        <v>442.75</v>
      </c>
      <c r="D2368">
        <f t="shared" si="73"/>
        <v>309.92500000000001</v>
      </c>
      <c r="E2368" s="3"/>
      <c r="F2368" s="107"/>
      <c r="G2368" s="3"/>
      <c r="I2368" s="108"/>
    </row>
    <row r="2369" spans="1:9">
      <c r="A2369" s="4">
        <v>40689.407638888886</v>
      </c>
      <c r="B2369" s="3">
        <v>177.1</v>
      </c>
      <c r="C2369" s="82">
        <f t="shared" si="72"/>
        <v>442.75</v>
      </c>
      <c r="D2369">
        <f t="shared" si="73"/>
        <v>309.92500000000001</v>
      </c>
      <c r="E2369" s="3"/>
      <c r="F2369" s="107"/>
      <c r="G2369" s="3"/>
      <c r="I2369" s="108"/>
    </row>
    <row r="2370" spans="1:9">
      <c r="A2370" s="4">
        <v>40689.417361111111</v>
      </c>
      <c r="B2370" s="3">
        <v>177.1</v>
      </c>
      <c r="C2370" s="82">
        <f t="shared" si="72"/>
        <v>442.75</v>
      </c>
      <c r="D2370">
        <f t="shared" si="73"/>
        <v>309.92500000000001</v>
      </c>
      <c r="E2370" s="3"/>
      <c r="F2370" s="107"/>
      <c r="G2370" s="3"/>
      <c r="I2370" s="108"/>
    </row>
    <row r="2371" spans="1:9">
      <c r="A2371" s="4">
        <v>40689.42083333333</v>
      </c>
      <c r="C2371" s="82">
        <f t="shared" si="72"/>
        <v>0</v>
      </c>
      <c r="D2371">
        <f t="shared" si="73"/>
        <v>0</v>
      </c>
      <c r="E2371" s="3"/>
      <c r="F2371" s="107"/>
      <c r="G2371" s="3"/>
      <c r="I2371" s="108"/>
    </row>
    <row r="2372" spans="1:9">
      <c r="A2372" s="4">
        <v>40689.427777777775</v>
      </c>
      <c r="B2372" s="3">
        <v>177.1</v>
      </c>
      <c r="C2372" s="82">
        <f t="shared" si="72"/>
        <v>442.75</v>
      </c>
      <c r="D2372">
        <f t="shared" si="73"/>
        <v>309.92500000000001</v>
      </c>
      <c r="E2372" s="3"/>
      <c r="F2372" s="107"/>
      <c r="G2372" s="3"/>
      <c r="I2372" s="108"/>
    </row>
    <row r="2373" spans="1:9">
      <c r="A2373" s="4">
        <v>40689.438194444447</v>
      </c>
      <c r="B2373" s="3">
        <v>177.1</v>
      </c>
      <c r="C2373" s="82">
        <f t="shared" ref="C2373:C2436" si="74">B2373*2.5</f>
        <v>442.75</v>
      </c>
      <c r="D2373">
        <f t="shared" ref="D2373:D2436" si="75">AVERAGE(B2373:C2373)</f>
        <v>309.92500000000001</v>
      </c>
      <c r="E2373" s="3"/>
      <c r="F2373" s="107"/>
      <c r="G2373" s="3"/>
      <c r="I2373" s="108"/>
    </row>
    <row r="2374" spans="1:9">
      <c r="A2374" s="4">
        <v>40689.448611111111</v>
      </c>
      <c r="B2374" s="3">
        <v>177.1</v>
      </c>
      <c r="C2374" s="82">
        <f t="shared" si="74"/>
        <v>442.75</v>
      </c>
      <c r="D2374">
        <f t="shared" si="75"/>
        <v>309.92500000000001</v>
      </c>
      <c r="E2374" s="3"/>
      <c r="F2374" s="107"/>
      <c r="G2374" s="3"/>
      <c r="I2374" s="108"/>
    </row>
    <row r="2375" spans="1:9">
      <c r="A2375" s="4">
        <v>40689.459027777775</v>
      </c>
      <c r="B2375" s="3">
        <v>177.1</v>
      </c>
      <c r="C2375" s="82">
        <f t="shared" si="74"/>
        <v>442.75</v>
      </c>
      <c r="D2375">
        <f t="shared" si="75"/>
        <v>309.92500000000001</v>
      </c>
      <c r="E2375" s="3"/>
      <c r="F2375" s="107"/>
      <c r="G2375" s="3"/>
      <c r="I2375" s="108"/>
    </row>
    <row r="2376" spans="1:9">
      <c r="A2376" s="4">
        <v>40689.470833333333</v>
      </c>
      <c r="B2376" s="3">
        <v>177.1</v>
      </c>
      <c r="C2376" s="82">
        <f t="shared" si="74"/>
        <v>442.75</v>
      </c>
      <c r="D2376">
        <f t="shared" si="75"/>
        <v>309.92500000000001</v>
      </c>
      <c r="E2376" s="3"/>
      <c r="F2376" s="107"/>
      <c r="G2376" s="3"/>
      <c r="I2376" s="108"/>
    </row>
    <row r="2377" spans="1:9">
      <c r="A2377" s="4">
        <v>40689.481944444444</v>
      </c>
      <c r="B2377" s="3">
        <v>174.9</v>
      </c>
      <c r="C2377" s="82">
        <f t="shared" si="74"/>
        <v>437.25</v>
      </c>
      <c r="D2377">
        <f t="shared" si="75"/>
        <v>306.07499999999999</v>
      </c>
      <c r="E2377" s="3"/>
      <c r="F2377" s="107"/>
      <c r="G2377" s="3"/>
      <c r="I2377" s="108"/>
    </row>
    <row r="2378" spans="1:9">
      <c r="A2378" s="4">
        <v>40689.490277777775</v>
      </c>
      <c r="B2378" s="3">
        <v>174.9</v>
      </c>
      <c r="C2378" s="82">
        <f t="shared" si="74"/>
        <v>437.25</v>
      </c>
      <c r="D2378">
        <f t="shared" si="75"/>
        <v>306.07499999999999</v>
      </c>
      <c r="E2378" s="3"/>
      <c r="F2378" s="107"/>
      <c r="G2378" s="3"/>
      <c r="I2378" s="108"/>
    </row>
    <row r="2379" spans="1:9">
      <c r="A2379" s="4">
        <v>40689.500694444447</v>
      </c>
      <c r="B2379" s="3">
        <v>174.9</v>
      </c>
      <c r="C2379" s="82">
        <f t="shared" si="74"/>
        <v>437.25</v>
      </c>
      <c r="D2379">
        <f t="shared" si="75"/>
        <v>306.07499999999999</v>
      </c>
      <c r="E2379" s="3"/>
      <c r="F2379" s="107"/>
      <c r="G2379" s="3"/>
      <c r="I2379" s="108"/>
    </row>
    <row r="2380" spans="1:9">
      <c r="A2380" s="4">
        <v>40689.518055555556</v>
      </c>
      <c r="B2380" s="3">
        <v>174.9</v>
      </c>
      <c r="C2380" s="82">
        <f t="shared" si="74"/>
        <v>437.25</v>
      </c>
      <c r="D2380">
        <f t="shared" si="75"/>
        <v>306.07499999999999</v>
      </c>
      <c r="E2380" s="3"/>
      <c r="F2380" s="107"/>
      <c r="G2380" s="3"/>
      <c r="I2380" s="108"/>
    </row>
    <row r="2381" spans="1:9">
      <c r="A2381" s="4">
        <v>40689.527083333334</v>
      </c>
      <c r="B2381" s="3">
        <v>174.9</v>
      </c>
      <c r="C2381" s="82">
        <f t="shared" si="74"/>
        <v>437.25</v>
      </c>
      <c r="D2381">
        <f t="shared" si="75"/>
        <v>306.07499999999999</v>
      </c>
      <c r="E2381" s="3"/>
      <c r="F2381" s="107"/>
      <c r="G2381" s="3"/>
      <c r="I2381" s="108"/>
    </row>
    <row r="2382" spans="1:9">
      <c r="A2382" s="4">
        <v>40689.531944444447</v>
      </c>
      <c r="B2382" s="3">
        <v>174.9</v>
      </c>
      <c r="C2382" s="82">
        <f t="shared" si="74"/>
        <v>437.25</v>
      </c>
      <c r="D2382">
        <f t="shared" si="75"/>
        <v>306.07499999999999</v>
      </c>
      <c r="E2382" s="3"/>
      <c r="F2382" s="107"/>
      <c r="G2382" s="3"/>
      <c r="I2382" s="108"/>
    </row>
    <row r="2383" spans="1:9">
      <c r="A2383" s="4">
        <v>40689.54583333333</v>
      </c>
      <c r="B2383" s="3">
        <v>174.9</v>
      </c>
      <c r="C2383" s="82">
        <f t="shared" si="74"/>
        <v>437.25</v>
      </c>
      <c r="D2383">
        <f t="shared" si="75"/>
        <v>306.07499999999999</v>
      </c>
      <c r="E2383" s="3"/>
      <c r="F2383" s="107"/>
      <c r="G2383" s="3"/>
      <c r="I2383" s="108"/>
    </row>
    <row r="2384" spans="1:9">
      <c r="A2384" s="4">
        <v>40689.552777777775</v>
      </c>
      <c r="B2384" s="3">
        <v>172.7</v>
      </c>
      <c r="C2384" s="82">
        <f t="shared" si="74"/>
        <v>431.75</v>
      </c>
      <c r="D2384">
        <f t="shared" si="75"/>
        <v>302.22500000000002</v>
      </c>
      <c r="E2384" s="3"/>
      <c r="F2384" s="107"/>
      <c r="G2384" s="3"/>
      <c r="I2384" s="108"/>
    </row>
    <row r="2385" spans="1:9">
      <c r="A2385" s="4">
        <v>40689.57708333333</v>
      </c>
      <c r="B2385" s="3">
        <v>174.9</v>
      </c>
      <c r="C2385" s="82">
        <f t="shared" si="74"/>
        <v>437.25</v>
      </c>
      <c r="D2385">
        <f t="shared" si="75"/>
        <v>306.07499999999999</v>
      </c>
      <c r="E2385" s="3"/>
      <c r="F2385" s="107"/>
      <c r="G2385" s="3"/>
      <c r="I2385" s="108"/>
    </row>
    <row r="2386" spans="1:9">
      <c r="A2386" s="4">
        <v>40689.578472222223</v>
      </c>
      <c r="B2386" s="3">
        <v>172.7</v>
      </c>
      <c r="C2386" s="82">
        <f t="shared" si="74"/>
        <v>431.75</v>
      </c>
      <c r="D2386">
        <f t="shared" si="75"/>
        <v>302.22500000000002</v>
      </c>
      <c r="E2386" s="3"/>
      <c r="F2386" s="107"/>
      <c r="G2386" s="3"/>
      <c r="I2386" s="108"/>
    </row>
    <row r="2387" spans="1:9">
      <c r="A2387" s="4">
        <v>40689.590277777781</v>
      </c>
      <c r="B2387" s="3">
        <v>172.7</v>
      </c>
      <c r="C2387" s="82">
        <f t="shared" si="74"/>
        <v>431.75</v>
      </c>
      <c r="D2387">
        <f t="shared" si="75"/>
        <v>302.22500000000002</v>
      </c>
      <c r="E2387" s="3"/>
      <c r="F2387" s="107"/>
      <c r="G2387" s="3"/>
      <c r="I2387" s="108"/>
    </row>
    <row r="2388" spans="1:9">
      <c r="A2388" s="4">
        <v>40689.594444444447</v>
      </c>
      <c r="B2388" s="3">
        <v>174.9</v>
      </c>
      <c r="C2388" s="82">
        <f t="shared" si="74"/>
        <v>437.25</v>
      </c>
      <c r="D2388">
        <f t="shared" si="75"/>
        <v>306.07499999999999</v>
      </c>
      <c r="E2388" s="3"/>
      <c r="F2388" s="107"/>
      <c r="G2388" s="3"/>
      <c r="I2388" s="108"/>
    </row>
    <row r="2389" spans="1:9">
      <c r="A2389" s="4">
        <v>40689.606944444444</v>
      </c>
      <c r="B2389" s="3">
        <v>172.7</v>
      </c>
      <c r="C2389" s="82">
        <f t="shared" si="74"/>
        <v>431.75</v>
      </c>
      <c r="D2389">
        <f t="shared" si="75"/>
        <v>302.22500000000002</v>
      </c>
      <c r="E2389" s="3"/>
      <c r="F2389" s="107"/>
      <c r="G2389" s="3"/>
      <c r="I2389" s="108"/>
    </row>
    <row r="2390" spans="1:9">
      <c r="A2390" s="4">
        <v>40689.657638888886</v>
      </c>
      <c r="B2390" s="3">
        <v>172.7</v>
      </c>
      <c r="C2390" s="82">
        <f t="shared" si="74"/>
        <v>431.75</v>
      </c>
      <c r="D2390">
        <f t="shared" si="75"/>
        <v>302.22500000000002</v>
      </c>
      <c r="E2390" s="3"/>
      <c r="F2390" s="107"/>
      <c r="G2390" s="3"/>
      <c r="I2390" s="108"/>
    </row>
    <row r="2391" spans="1:9">
      <c r="A2391" s="4">
        <v>40689.658333333333</v>
      </c>
      <c r="B2391" s="3">
        <v>174.9</v>
      </c>
      <c r="C2391" s="82">
        <f t="shared" si="74"/>
        <v>437.25</v>
      </c>
      <c r="D2391">
        <f t="shared" si="75"/>
        <v>306.07499999999999</v>
      </c>
      <c r="E2391" s="3"/>
      <c r="F2391" s="107"/>
      <c r="G2391" s="3"/>
      <c r="I2391" s="108"/>
    </row>
    <row r="2392" spans="1:9">
      <c r="A2392" s="4">
        <v>40689.65902777778</v>
      </c>
      <c r="B2392" s="3">
        <v>172.7</v>
      </c>
      <c r="C2392" s="82">
        <f t="shared" si="74"/>
        <v>431.75</v>
      </c>
      <c r="D2392">
        <f t="shared" si="75"/>
        <v>302.22500000000002</v>
      </c>
      <c r="E2392" s="3"/>
      <c r="F2392" s="107"/>
      <c r="G2392" s="3"/>
      <c r="I2392" s="108"/>
    </row>
    <row r="2393" spans="1:9">
      <c r="A2393" s="4">
        <v>40689.659722222219</v>
      </c>
      <c r="B2393" s="3">
        <v>174.9</v>
      </c>
      <c r="C2393" s="82">
        <f t="shared" si="74"/>
        <v>437.25</v>
      </c>
      <c r="D2393">
        <f t="shared" si="75"/>
        <v>306.07499999999999</v>
      </c>
      <c r="E2393" s="3"/>
      <c r="F2393" s="107"/>
      <c r="G2393" s="3"/>
      <c r="I2393" s="108"/>
    </row>
    <row r="2394" spans="1:9">
      <c r="A2394" s="4">
        <v>40689.667361111111</v>
      </c>
      <c r="B2394" s="3">
        <v>174.9</v>
      </c>
      <c r="C2394" s="82">
        <f t="shared" si="74"/>
        <v>437.25</v>
      </c>
      <c r="D2394">
        <f t="shared" si="75"/>
        <v>306.07499999999999</v>
      </c>
      <c r="E2394" s="3"/>
      <c r="F2394" s="107"/>
      <c r="G2394" s="3"/>
      <c r="I2394" s="108"/>
    </row>
    <row r="2395" spans="1:9">
      <c r="A2395" s="4">
        <v>40689.682638888888</v>
      </c>
      <c r="C2395" s="82">
        <f t="shared" si="74"/>
        <v>0</v>
      </c>
      <c r="D2395">
        <f t="shared" si="75"/>
        <v>0</v>
      </c>
      <c r="E2395" s="3"/>
      <c r="F2395" s="107"/>
      <c r="G2395" s="3"/>
      <c r="I2395" s="108"/>
    </row>
    <row r="2396" spans="1:9">
      <c r="A2396" s="4">
        <v>40689.683333333334</v>
      </c>
      <c r="B2396" s="3">
        <v>174.9</v>
      </c>
      <c r="C2396" s="82">
        <f t="shared" si="74"/>
        <v>437.25</v>
      </c>
      <c r="D2396">
        <f t="shared" si="75"/>
        <v>306.07499999999999</v>
      </c>
      <c r="E2396" s="3"/>
      <c r="F2396" s="107"/>
      <c r="G2396" s="3"/>
      <c r="I2396" s="108"/>
    </row>
    <row r="2397" spans="1:9">
      <c r="A2397" s="4">
        <v>40689.695833333331</v>
      </c>
      <c r="B2397" s="3">
        <v>174.9</v>
      </c>
      <c r="C2397" s="82">
        <f t="shared" si="74"/>
        <v>437.25</v>
      </c>
      <c r="D2397">
        <f t="shared" si="75"/>
        <v>306.07499999999999</v>
      </c>
      <c r="E2397" s="3"/>
      <c r="F2397" s="107"/>
      <c r="G2397" s="3"/>
      <c r="I2397" s="108"/>
    </row>
    <row r="2398" spans="1:9">
      <c r="A2398" s="4">
        <v>40689.698611111111</v>
      </c>
      <c r="B2398" s="3">
        <v>174.9</v>
      </c>
      <c r="C2398" s="82">
        <f t="shared" si="74"/>
        <v>437.25</v>
      </c>
      <c r="D2398">
        <f t="shared" si="75"/>
        <v>306.07499999999999</v>
      </c>
      <c r="E2398" s="3"/>
      <c r="F2398" s="107"/>
      <c r="G2398" s="3"/>
      <c r="I2398" s="108"/>
    </row>
    <row r="2399" spans="1:9">
      <c r="A2399" s="4">
        <v>40689.709722222222</v>
      </c>
      <c r="B2399" s="3">
        <v>174.9</v>
      </c>
      <c r="C2399" s="82">
        <f t="shared" si="74"/>
        <v>437.25</v>
      </c>
      <c r="D2399">
        <f t="shared" si="75"/>
        <v>306.07499999999999</v>
      </c>
      <c r="E2399" s="3"/>
      <c r="F2399" s="107"/>
      <c r="G2399" s="3"/>
      <c r="I2399" s="108"/>
    </row>
    <row r="2400" spans="1:9">
      <c r="A2400" s="4">
        <v>40689.725694444445</v>
      </c>
      <c r="B2400" s="3">
        <v>174.9</v>
      </c>
      <c r="C2400" s="82">
        <f t="shared" si="74"/>
        <v>437.25</v>
      </c>
      <c r="D2400">
        <f t="shared" si="75"/>
        <v>306.07499999999999</v>
      </c>
      <c r="E2400" s="3"/>
      <c r="F2400" s="107"/>
      <c r="G2400" s="3"/>
      <c r="I2400" s="108"/>
    </row>
    <row r="2401" spans="1:9">
      <c r="A2401" s="4">
        <v>40689.729861111111</v>
      </c>
      <c r="B2401" s="3">
        <v>174.9</v>
      </c>
      <c r="C2401" s="82">
        <f t="shared" si="74"/>
        <v>437.25</v>
      </c>
      <c r="D2401">
        <f t="shared" si="75"/>
        <v>306.07499999999999</v>
      </c>
      <c r="E2401" s="3"/>
      <c r="F2401" s="107"/>
      <c r="G2401" s="3"/>
      <c r="I2401" s="108"/>
    </row>
    <row r="2402" spans="1:9">
      <c r="A2402" s="4">
        <v>40689.740972222222</v>
      </c>
      <c r="B2402" s="3">
        <v>174.9</v>
      </c>
      <c r="C2402" s="82">
        <f t="shared" si="74"/>
        <v>437.25</v>
      </c>
      <c r="D2402">
        <f t="shared" si="75"/>
        <v>306.07499999999999</v>
      </c>
      <c r="E2402" s="3"/>
      <c r="F2402" s="107"/>
      <c r="G2402" s="3"/>
      <c r="I2402" s="108"/>
    </row>
    <row r="2403" spans="1:9">
      <c r="A2403" s="4">
        <v>40689.754861111112</v>
      </c>
      <c r="B2403" s="3">
        <v>174.9</v>
      </c>
      <c r="C2403" s="82">
        <f t="shared" si="74"/>
        <v>437.25</v>
      </c>
      <c r="D2403">
        <f t="shared" si="75"/>
        <v>306.07499999999999</v>
      </c>
      <c r="E2403" s="3"/>
      <c r="F2403" s="107"/>
      <c r="G2403" s="3"/>
      <c r="I2403" s="108"/>
    </row>
    <row r="2404" spans="1:9">
      <c r="A2404" s="4">
        <v>40689.761805555558</v>
      </c>
      <c r="B2404" s="3">
        <v>174.9</v>
      </c>
      <c r="C2404" s="82">
        <f t="shared" si="74"/>
        <v>437.25</v>
      </c>
      <c r="D2404">
        <f t="shared" si="75"/>
        <v>306.07499999999999</v>
      </c>
      <c r="E2404" s="3"/>
      <c r="F2404" s="107"/>
      <c r="G2404" s="3"/>
      <c r="I2404" s="108"/>
    </row>
    <row r="2405" spans="1:9">
      <c r="A2405" s="4">
        <v>40689.771527777775</v>
      </c>
      <c r="B2405" s="3">
        <v>174.9</v>
      </c>
      <c r="C2405" s="82">
        <f t="shared" si="74"/>
        <v>437.25</v>
      </c>
      <c r="D2405">
        <f t="shared" si="75"/>
        <v>306.07499999999999</v>
      </c>
      <c r="E2405" s="3"/>
      <c r="F2405" s="107"/>
      <c r="G2405" s="3"/>
      <c r="I2405" s="108"/>
    </row>
    <row r="2406" spans="1:9">
      <c r="A2406" s="4">
        <v>40689.785416666666</v>
      </c>
      <c r="B2406" s="3">
        <v>174.9</v>
      </c>
      <c r="C2406" s="82">
        <f t="shared" si="74"/>
        <v>437.25</v>
      </c>
      <c r="D2406">
        <f t="shared" si="75"/>
        <v>306.07499999999999</v>
      </c>
      <c r="E2406" s="3"/>
      <c r="F2406" s="107"/>
      <c r="G2406" s="3"/>
      <c r="I2406" s="108"/>
    </row>
    <row r="2407" spans="1:9">
      <c r="A2407" s="4">
        <v>40689.801388888889</v>
      </c>
      <c r="B2407" s="3">
        <v>174.9</v>
      </c>
      <c r="C2407" s="82">
        <f t="shared" si="74"/>
        <v>437.25</v>
      </c>
      <c r="D2407">
        <f t="shared" si="75"/>
        <v>306.07499999999999</v>
      </c>
      <c r="E2407" s="3"/>
      <c r="F2407" s="107"/>
      <c r="G2407" s="3"/>
      <c r="I2407" s="108"/>
    </row>
    <row r="2408" spans="1:9">
      <c r="A2408" s="4">
        <v>40689.802777777775</v>
      </c>
      <c r="B2408" s="3">
        <v>174.9</v>
      </c>
      <c r="C2408" s="82">
        <f t="shared" si="74"/>
        <v>437.25</v>
      </c>
      <c r="D2408">
        <f t="shared" si="75"/>
        <v>306.07499999999999</v>
      </c>
      <c r="E2408" s="3"/>
      <c r="F2408" s="107"/>
      <c r="G2408" s="3"/>
      <c r="I2408" s="108"/>
    </row>
    <row r="2409" spans="1:9">
      <c r="A2409" s="4">
        <v>40689.815972222219</v>
      </c>
      <c r="B2409" s="3">
        <v>174.9</v>
      </c>
      <c r="C2409" s="82">
        <f t="shared" si="74"/>
        <v>437.25</v>
      </c>
      <c r="D2409">
        <f t="shared" si="75"/>
        <v>306.07499999999999</v>
      </c>
      <c r="E2409" s="3"/>
      <c r="F2409" s="107"/>
      <c r="G2409" s="3"/>
      <c r="I2409" s="108"/>
    </row>
    <row r="2410" spans="1:9">
      <c r="A2410" s="4">
        <v>40689.830555555556</v>
      </c>
      <c r="B2410" s="3">
        <v>174.9</v>
      </c>
      <c r="C2410" s="82">
        <f t="shared" si="74"/>
        <v>437.25</v>
      </c>
      <c r="D2410">
        <f t="shared" si="75"/>
        <v>306.07499999999999</v>
      </c>
      <c r="E2410" s="3"/>
      <c r="F2410" s="107"/>
      <c r="G2410" s="3"/>
      <c r="I2410" s="108"/>
    </row>
    <row r="2411" spans="1:9">
      <c r="A2411" s="4">
        <v>40689.834027777775</v>
      </c>
      <c r="B2411" s="3">
        <v>174.9</v>
      </c>
      <c r="C2411" s="82">
        <f t="shared" si="74"/>
        <v>437.25</v>
      </c>
      <c r="D2411">
        <f t="shared" si="75"/>
        <v>306.07499999999999</v>
      </c>
      <c r="E2411" s="3"/>
      <c r="F2411" s="107"/>
      <c r="G2411" s="3"/>
      <c r="I2411" s="108"/>
    </row>
    <row r="2412" spans="1:9">
      <c r="A2412" s="4">
        <v>40689.844444444447</v>
      </c>
      <c r="B2412" s="3">
        <v>177.1</v>
      </c>
      <c r="C2412" s="82">
        <f t="shared" si="74"/>
        <v>442.75</v>
      </c>
      <c r="D2412">
        <f t="shared" si="75"/>
        <v>309.92500000000001</v>
      </c>
      <c r="E2412" s="3"/>
      <c r="F2412" s="107"/>
      <c r="G2412" s="3"/>
      <c r="I2412" s="108"/>
    </row>
    <row r="2413" spans="1:9">
      <c r="A2413" s="4">
        <v>40689.859027777777</v>
      </c>
      <c r="B2413" s="3">
        <v>177.1</v>
      </c>
      <c r="C2413" s="82">
        <f t="shared" si="74"/>
        <v>442.75</v>
      </c>
      <c r="D2413">
        <f t="shared" si="75"/>
        <v>309.92500000000001</v>
      </c>
      <c r="E2413" s="3"/>
      <c r="F2413" s="107"/>
      <c r="G2413" s="3"/>
      <c r="I2413" s="108"/>
    </row>
    <row r="2414" spans="1:9">
      <c r="A2414" s="4">
        <v>40689.876388888886</v>
      </c>
      <c r="B2414" s="3">
        <v>177.1</v>
      </c>
      <c r="C2414" s="82">
        <f t="shared" si="74"/>
        <v>442.75</v>
      </c>
      <c r="D2414">
        <f t="shared" si="75"/>
        <v>309.92500000000001</v>
      </c>
      <c r="E2414" s="3"/>
      <c r="F2414" s="107"/>
      <c r="G2414" s="3"/>
      <c r="I2414" s="108"/>
    </row>
    <row r="2415" spans="1:9">
      <c r="A2415" s="4">
        <v>40689.892361111109</v>
      </c>
      <c r="B2415" s="3">
        <v>177.1</v>
      </c>
      <c r="C2415" s="82">
        <f t="shared" si="74"/>
        <v>442.75</v>
      </c>
      <c r="D2415">
        <f t="shared" si="75"/>
        <v>309.92500000000001</v>
      </c>
      <c r="E2415" s="3"/>
      <c r="F2415" s="107"/>
      <c r="G2415" s="3"/>
      <c r="I2415" s="108"/>
    </row>
    <row r="2416" spans="1:9">
      <c r="A2416" s="4">
        <v>40689.904166666667</v>
      </c>
      <c r="B2416" s="3">
        <v>177.1</v>
      </c>
      <c r="C2416" s="82">
        <f t="shared" si="74"/>
        <v>442.75</v>
      </c>
      <c r="D2416">
        <f t="shared" si="75"/>
        <v>309.92500000000001</v>
      </c>
      <c r="E2416" s="3"/>
      <c r="F2416" s="107"/>
      <c r="G2416" s="3"/>
      <c r="I2416" s="108"/>
    </row>
    <row r="2417" spans="1:9">
      <c r="A2417" s="4">
        <v>40689.906944444447</v>
      </c>
      <c r="B2417" s="3">
        <v>177.1</v>
      </c>
      <c r="C2417" s="82">
        <f t="shared" si="74"/>
        <v>442.75</v>
      </c>
      <c r="D2417">
        <f t="shared" si="75"/>
        <v>309.92500000000001</v>
      </c>
      <c r="E2417" s="3"/>
      <c r="F2417" s="107"/>
      <c r="G2417" s="3"/>
      <c r="I2417" s="108"/>
    </row>
    <row r="2418" spans="1:9">
      <c r="A2418" s="4">
        <v>40689.918055555558</v>
      </c>
      <c r="B2418" s="3">
        <v>177.1</v>
      </c>
      <c r="C2418" s="82">
        <f t="shared" si="74"/>
        <v>442.75</v>
      </c>
      <c r="D2418">
        <f t="shared" si="75"/>
        <v>309.92500000000001</v>
      </c>
      <c r="E2418" s="3"/>
      <c r="F2418" s="107"/>
      <c r="G2418" s="3"/>
      <c r="I2418" s="108"/>
    </row>
    <row r="2419" spans="1:9">
      <c r="A2419" s="4">
        <v>40689.921527777777</v>
      </c>
      <c r="C2419" s="82">
        <f t="shared" si="74"/>
        <v>0</v>
      </c>
      <c r="D2419">
        <f t="shared" si="75"/>
        <v>0</v>
      </c>
      <c r="E2419" s="3"/>
      <c r="F2419" s="107"/>
      <c r="G2419" s="3"/>
      <c r="I2419" s="108"/>
    </row>
    <row r="2420" spans="1:9">
      <c r="A2420" s="4">
        <v>40689.936111111114</v>
      </c>
      <c r="B2420" s="3">
        <v>177.1</v>
      </c>
      <c r="C2420" s="82">
        <f t="shared" si="74"/>
        <v>442.75</v>
      </c>
      <c r="D2420">
        <f t="shared" si="75"/>
        <v>309.92500000000001</v>
      </c>
      <c r="E2420" s="3"/>
      <c r="F2420" s="107"/>
      <c r="G2420" s="3"/>
      <c r="I2420" s="108"/>
    </row>
    <row r="2421" spans="1:9">
      <c r="A2421" s="4">
        <v>40689.938194444447</v>
      </c>
      <c r="B2421" s="3">
        <v>177.1</v>
      </c>
      <c r="C2421" s="82">
        <f t="shared" si="74"/>
        <v>442.75</v>
      </c>
      <c r="D2421">
        <f t="shared" si="75"/>
        <v>309.92500000000001</v>
      </c>
      <c r="E2421" s="3"/>
      <c r="F2421" s="107"/>
      <c r="G2421" s="3"/>
      <c r="I2421" s="108"/>
    </row>
    <row r="2422" spans="1:9">
      <c r="A2422" s="4">
        <v>40689.951388888891</v>
      </c>
      <c r="B2422" s="3">
        <v>177.1</v>
      </c>
      <c r="C2422" s="82">
        <f t="shared" si="74"/>
        <v>442.75</v>
      </c>
      <c r="D2422">
        <f t="shared" si="75"/>
        <v>309.92500000000001</v>
      </c>
      <c r="E2422" s="3"/>
      <c r="F2422" s="107"/>
      <c r="G2422" s="3"/>
      <c r="I2422" s="108"/>
    </row>
    <row r="2423" spans="1:9">
      <c r="A2423" s="4">
        <v>40689.963194444441</v>
      </c>
      <c r="B2423" s="3">
        <v>174.9</v>
      </c>
      <c r="C2423" s="82">
        <f t="shared" si="74"/>
        <v>437.25</v>
      </c>
      <c r="D2423">
        <f t="shared" si="75"/>
        <v>306.07499999999999</v>
      </c>
      <c r="E2423" s="3"/>
      <c r="F2423" s="107"/>
      <c r="G2423" s="3"/>
      <c r="I2423" s="108"/>
    </row>
    <row r="2424" spans="1:9">
      <c r="A2424" s="4">
        <v>40689.978472222225</v>
      </c>
      <c r="B2424" s="3">
        <v>177.1</v>
      </c>
      <c r="C2424" s="82">
        <f t="shared" si="74"/>
        <v>442.75</v>
      </c>
      <c r="D2424">
        <f t="shared" si="75"/>
        <v>309.92500000000001</v>
      </c>
      <c r="E2424" s="3"/>
      <c r="F2424" s="107"/>
      <c r="G2424" s="3"/>
      <c r="I2424" s="108"/>
    </row>
    <row r="2425" spans="1:9">
      <c r="A2425" s="4">
        <v>40689.980555555558</v>
      </c>
      <c r="B2425" s="3">
        <v>177.1</v>
      </c>
      <c r="C2425" s="82">
        <f t="shared" si="74"/>
        <v>442.75</v>
      </c>
      <c r="D2425">
        <f t="shared" si="75"/>
        <v>309.92500000000001</v>
      </c>
      <c r="E2425" s="3"/>
      <c r="F2425" s="107"/>
      <c r="G2425" s="3"/>
      <c r="I2425" s="108"/>
    </row>
    <row r="2426" spans="1:9">
      <c r="A2426" s="4">
        <v>40689.991666666669</v>
      </c>
      <c r="B2426" s="3">
        <v>177.1</v>
      </c>
      <c r="C2426" s="82">
        <f t="shared" si="74"/>
        <v>442.75</v>
      </c>
      <c r="D2426">
        <f t="shared" si="75"/>
        <v>309.92500000000001</v>
      </c>
      <c r="E2426" s="3"/>
      <c r="F2426" s="107"/>
      <c r="G2426" s="3"/>
      <c r="I2426" s="108"/>
    </row>
    <row r="2427" spans="1:9">
      <c r="A2427" s="4">
        <v>40690.001388888886</v>
      </c>
      <c r="B2427" s="3">
        <v>177.1</v>
      </c>
      <c r="C2427" s="82">
        <f t="shared" si="74"/>
        <v>442.75</v>
      </c>
      <c r="D2427">
        <f t="shared" si="75"/>
        <v>309.92500000000001</v>
      </c>
      <c r="E2427" s="3"/>
      <c r="F2427" s="107"/>
      <c r="G2427" s="3"/>
      <c r="I2427" s="108"/>
    </row>
    <row r="2428" spans="1:9">
      <c r="A2428" s="4">
        <v>40690.022916666669</v>
      </c>
      <c r="B2428" s="3">
        <v>177.1</v>
      </c>
      <c r="C2428" s="82">
        <f t="shared" si="74"/>
        <v>442.75</v>
      </c>
      <c r="D2428">
        <f t="shared" si="75"/>
        <v>309.92500000000001</v>
      </c>
      <c r="E2428" s="3"/>
      <c r="F2428" s="107"/>
      <c r="G2428" s="3"/>
      <c r="I2428" s="108"/>
    </row>
    <row r="2429" spans="1:9">
      <c r="A2429" s="4">
        <v>40690.031944444447</v>
      </c>
      <c r="B2429" s="3">
        <v>177.1</v>
      </c>
      <c r="C2429" s="82">
        <f t="shared" si="74"/>
        <v>442.75</v>
      </c>
      <c r="D2429">
        <f t="shared" si="75"/>
        <v>309.92500000000001</v>
      </c>
      <c r="E2429" s="3"/>
      <c r="F2429" s="107"/>
      <c r="G2429" s="3"/>
      <c r="I2429" s="108"/>
    </row>
    <row r="2430" spans="1:9">
      <c r="A2430" s="4">
        <v>40690.043749999997</v>
      </c>
      <c r="B2430" s="3">
        <v>177.1</v>
      </c>
      <c r="C2430" s="82">
        <f t="shared" si="74"/>
        <v>442.75</v>
      </c>
      <c r="D2430">
        <f t="shared" si="75"/>
        <v>309.92500000000001</v>
      </c>
      <c r="E2430" s="3"/>
      <c r="F2430" s="107"/>
      <c r="G2430" s="3"/>
      <c r="I2430" s="108"/>
    </row>
    <row r="2431" spans="1:9">
      <c r="A2431" s="4">
        <v>40690.053472222222</v>
      </c>
      <c r="B2431" s="3">
        <v>177.1</v>
      </c>
      <c r="C2431" s="82">
        <f t="shared" si="74"/>
        <v>442.75</v>
      </c>
      <c r="D2431">
        <f t="shared" si="75"/>
        <v>309.92500000000001</v>
      </c>
      <c r="E2431" s="3"/>
      <c r="F2431" s="107"/>
      <c r="G2431" s="3"/>
      <c r="I2431" s="108"/>
    </row>
    <row r="2432" spans="1:9">
      <c r="A2432" s="4">
        <v>40690.065972222219</v>
      </c>
      <c r="B2432" s="3">
        <v>177.1</v>
      </c>
      <c r="C2432" s="82">
        <f t="shared" si="74"/>
        <v>442.75</v>
      </c>
      <c r="D2432">
        <f t="shared" si="75"/>
        <v>309.92500000000001</v>
      </c>
      <c r="E2432" s="3"/>
      <c r="F2432" s="107"/>
      <c r="G2432" s="3"/>
      <c r="I2432" s="108"/>
    </row>
    <row r="2433" spans="1:9">
      <c r="A2433" s="4">
        <v>40690.076388888891</v>
      </c>
      <c r="B2433" s="3">
        <v>174.9</v>
      </c>
      <c r="C2433" s="82">
        <f t="shared" si="74"/>
        <v>437.25</v>
      </c>
      <c r="D2433">
        <f t="shared" si="75"/>
        <v>306.07499999999999</v>
      </c>
      <c r="E2433" s="3"/>
      <c r="F2433" s="107"/>
      <c r="G2433" s="3"/>
      <c r="I2433" s="108"/>
    </row>
    <row r="2434" spans="1:9">
      <c r="A2434" s="4">
        <v>40690.090277777781</v>
      </c>
      <c r="B2434" s="3">
        <v>177.1</v>
      </c>
      <c r="C2434" s="82">
        <f t="shared" si="74"/>
        <v>442.75</v>
      </c>
      <c r="D2434">
        <f t="shared" si="75"/>
        <v>309.92500000000001</v>
      </c>
      <c r="E2434" s="3"/>
      <c r="F2434" s="107"/>
      <c r="G2434" s="3"/>
      <c r="I2434" s="108"/>
    </row>
    <row r="2435" spans="1:9">
      <c r="A2435" s="4">
        <v>40690.097916666666</v>
      </c>
      <c r="B2435" s="3">
        <v>177.1</v>
      </c>
      <c r="C2435" s="82">
        <f t="shared" si="74"/>
        <v>442.75</v>
      </c>
      <c r="D2435">
        <f t="shared" si="75"/>
        <v>309.92500000000001</v>
      </c>
      <c r="E2435" s="3"/>
      <c r="F2435" s="107"/>
      <c r="G2435" s="3"/>
      <c r="I2435" s="108"/>
    </row>
    <row r="2436" spans="1:9">
      <c r="A2436" s="4">
        <v>40690.107638888891</v>
      </c>
      <c r="B2436" s="3">
        <v>174.9</v>
      </c>
      <c r="C2436" s="82">
        <f t="shared" si="74"/>
        <v>437.25</v>
      </c>
      <c r="D2436">
        <f t="shared" si="75"/>
        <v>306.07499999999999</v>
      </c>
      <c r="E2436" s="3"/>
      <c r="F2436" s="107"/>
      <c r="G2436" s="3"/>
      <c r="I2436" s="108"/>
    </row>
    <row r="2437" spans="1:9">
      <c r="A2437" s="4">
        <v>40690.118750000001</v>
      </c>
      <c r="B2437" s="3">
        <v>174.9</v>
      </c>
      <c r="C2437" s="82">
        <f t="shared" ref="C2437:C2500" si="76">B2437*2.5</f>
        <v>437.25</v>
      </c>
      <c r="D2437">
        <f t="shared" ref="D2437:D2500" si="77">AVERAGE(B2437:C2437)</f>
        <v>306.07499999999999</v>
      </c>
      <c r="E2437" s="3"/>
      <c r="F2437" s="107"/>
      <c r="G2437" s="3"/>
      <c r="I2437" s="108"/>
    </row>
    <row r="2438" spans="1:9">
      <c r="A2438" s="4">
        <v>40690.128472222219</v>
      </c>
      <c r="B2438" s="3">
        <v>174.9</v>
      </c>
      <c r="C2438" s="82">
        <f t="shared" si="76"/>
        <v>437.25</v>
      </c>
      <c r="D2438">
        <f t="shared" si="77"/>
        <v>306.07499999999999</v>
      </c>
      <c r="E2438" s="3"/>
      <c r="F2438" s="107"/>
      <c r="G2438" s="3"/>
      <c r="I2438" s="108"/>
    </row>
    <row r="2439" spans="1:9">
      <c r="A2439" s="4">
        <v>40690.13958333333</v>
      </c>
      <c r="B2439" s="3">
        <v>174.9</v>
      </c>
      <c r="C2439" s="82">
        <f t="shared" si="76"/>
        <v>437.25</v>
      </c>
      <c r="D2439">
        <f t="shared" si="77"/>
        <v>306.07499999999999</v>
      </c>
      <c r="E2439" s="3"/>
      <c r="F2439" s="107"/>
      <c r="G2439" s="3"/>
      <c r="I2439" s="108"/>
    </row>
    <row r="2440" spans="1:9">
      <c r="A2440" s="4">
        <v>40690.150694444441</v>
      </c>
      <c r="B2440" s="3">
        <v>174.9</v>
      </c>
      <c r="C2440" s="82">
        <f t="shared" si="76"/>
        <v>437.25</v>
      </c>
      <c r="D2440">
        <f t="shared" si="77"/>
        <v>306.07499999999999</v>
      </c>
      <c r="E2440" s="3"/>
      <c r="F2440" s="107"/>
      <c r="G2440" s="3"/>
      <c r="I2440" s="108"/>
    </row>
    <row r="2441" spans="1:9">
      <c r="A2441" s="4">
        <v>40690.160416666666</v>
      </c>
      <c r="B2441" s="3">
        <v>174.9</v>
      </c>
      <c r="C2441" s="82">
        <f t="shared" si="76"/>
        <v>437.25</v>
      </c>
      <c r="D2441">
        <f t="shared" si="77"/>
        <v>306.07499999999999</v>
      </c>
      <c r="E2441" s="3"/>
      <c r="F2441" s="107"/>
      <c r="G2441" s="3"/>
      <c r="I2441" s="108"/>
    </row>
    <row r="2442" spans="1:9">
      <c r="A2442" s="4">
        <v>40690.17083333333</v>
      </c>
      <c r="B2442" s="3">
        <v>174.9</v>
      </c>
      <c r="C2442" s="82">
        <f t="shared" si="76"/>
        <v>437.25</v>
      </c>
      <c r="D2442">
        <f t="shared" si="77"/>
        <v>306.07499999999999</v>
      </c>
      <c r="E2442" s="3"/>
      <c r="F2442" s="107"/>
      <c r="G2442" s="3"/>
      <c r="I2442" s="108"/>
    </row>
    <row r="2443" spans="1:9">
      <c r="A2443" s="4">
        <v>40690.177777777775</v>
      </c>
      <c r="B2443" s="3">
        <v>174.9</v>
      </c>
      <c r="C2443" s="82">
        <f t="shared" si="76"/>
        <v>437.25</v>
      </c>
      <c r="D2443">
        <f t="shared" si="77"/>
        <v>306.07499999999999</v>
      </c>
      <c r="E2443" s="3"/>
      <c r="F2443" s="107"/>
      <c r="G2443" s="3"/>
      <c r="I2443" s="108"/>
    </row>
    <row r="2444" spans="1:9">
      <c r="A2444" s="4">
        <v>40690.188194444447</v>
      </c>
      <c r="B2444" s="3">
        <v>174.9</v>
      </c>
      <c r="C2444" s="82">
        <f t="shared" si="76"/>
        <v>437.25</v>
      </c>
      <c r="D2444">
        <f t="shared" si="77"/>
        <v>306.07499999999999</v>
      </c>
      <c r="E2444" s="3"/>
      <c r="F2444" s="107"/>
      <c r="G2444" s="3"/>
      <c r="I2444" s="108"/>
    </row>
    <row r="2445" spans="1:9">
      <c r="A2445" s="4">
        <v>40690.198611111111</v>
      </c>
      <c r="B2445" s="3">
        <v>174.9</v>
      </c>
      <c r="C2445" s="82">
        <f t="shared" si="76"/>
        <v>437.25</v>
      </c>
      <c r="D2445">
        <f t="shared" si="77"/>
        <v>306.07499999999999</v>
      </c>
      <c r="E2445" s="3"/>
      <c r="F2445" s="107"/>
      <c r="G2445" s="3"/>
      <c r="I2445" s="108"/>
    </row>
    <row r="2446" spans="1:9">
      <c r="A2446" s="4">
        <v>40690.210416666669</v>
      </c>
      <c r="B2446" s="3">
        <v>174.9</v>
      </c>
      <c r="C2446" s="82">
        <f t="shared" si="76"/>
        <v>437.25</v>
      </c>
      <c r="D2446">
        <f t="shared" si="77"/>
        <v>306.07499999999999</v>
      </c>
      <c r="E2446" s="3"/>
      <c r="F2446" s="107"/>
      <c r="G2446" s="3"/>
      <c r="I2446" s="108"/>
    </row>
    <row r="2447" spans="1:9">
      <c r="A2447" s="4">
        <v>40690.223611111112</v>
      </c>
      <c r="B2447" s="3">
        <v>172.7</v>
      </c>
      <c r="C2447" s="82">
        <f t="shared" si="76"/>
        <v>431.75</v>
      </c>
      <c r="D2447">
        <f t="shared" si="77"/>
        <v>302.22500000000002</v>
      </c>
      <c r="E2447" s="3"/>
      <c r="F2447" s="107"/>
      <c r="G2447" s="3"/>
      <c r="I2447" s="108"/>
    </row>
    <row r="2448" spans="1:9">
      <c r="A2448" s="4">
        <v>40690.231249999997</v>
      </c>
      <c r="B2448" s="3">
        <v>174.9</v>
      </c>
      <c r="C2448" s="82">
        <f t="shared" si="76"/>
        <v>437.25</v>
      </c>
      <c r="D2448">
        <f t="shared" si="77"/>
        <v>306.07499999999999</v>
      </c>
      <c r="E2448" s="3"/>
      <c r="F2448" s="107"/>
      <c r="G2448" s="3"/>
      <c r="I2448" s="108"/>
    </row>
    <row r="2449" spans="1:9">
      <c r="A2449" s="4">
        <v>40690.240277777775</v>
      </c>
      <c r="B2449" s="3">
        <v>172.7</v>
      </c>
      <c r="C2449" s="82">
        <f t="shared" si="76"/>
        <v>431.75</v>
      </c>
      <c r="D2449">
        <f t="shared" si="77"/>
        <v>302.22500000000002</v>
      </c>
      <c r="E2449" s="3"/>
      <c r="F2449" s="107"/>
      <c r="G2449" s="3"/>
      <c r="I2449" s="108"/>
    </row>
    <row r="2450" spans="1:9">
      <c r="A2450" s="4">
        <v>40690.252083333333</v>
      </c>
      <c r="B2450" s="3">
        <v>174.9</v>
      </c>
      <c r="C2450" s="82">
        <f t="shared" si="76"/>
        <v>437.25</v>
      </c>
      <c r="D2450">
        <f t="shared" si="77"/>
        <v>306.07499999999999</v>
      </c>
      <c r="E2450" s="3"/>
      <c r="F2450" s="107"/>
      <c r="G2450" s="3"/>
      <c r="I2450" s="108"/>
    </row>
    <row r="2451" spans="1:9">
      <c r="A2451" s="4">
        <v>40690.261111111111</v>
      </c>
      <c r="B2451" s="3">
        <v>172.7</v>
      </c>
      <c r="C2451" s="82">
        <f t="shared" si="76"/>
        <v>431.75</v>
      </c>
      <c r="D2451">
        <f t="shared" si="77"/>
        <v>302.22500000000002</v>
      </c>
      <c r="E2451" s="3"/>
      <c r="F2451" s="107"/>
      <c r="G2451" s="3"/>
      <c r="I2451" s="108"/>
    </row>
    <row r="2452" spans="1:9">
      <c r="A2452" s="4">
        <v>40690.271527777775</v>
      </c>
      <c r="B2452" s="3">
        <v>172.7</v>
      </c>
      <c r="C2452" s="82">
        <f t="shared" si="76"/>
        <v>431.75</v>
      </c>
      <c r="D2452">
        <f t="shared" si="77"/>
        <v>302.22500000000002</v>
      </c>
      <c r="E2452" s="3"/>
      <c r="F2452" s="107"/>
      <c r="G2452" s="3"/>
      <c r="I2452" s="108"/>
    </row>
    <row r="2453" spans="1:9">
      <c r="A2453" s="4">
        <v>40690.28402777778</v>
      </c>
      <c r="B2453" s="3">
        <v>172.7</v>
      </c>
      <c r="C2453" s="82">
        <f t="shared" si="76"/>
        <v>431.75</v>
      </c>
      <c r="D2453">
        <f t="shared" si="77"/>
        <v>302.22500000000002</v>
      </c>
      <c r="E2453" s="3"/>
      <c r="F2453" s="107"/>
      <c r="G2453" s="3"/>
      <c r="I2453" s="108"/>
    </row>
    <row r="2454" spans="1:9">
      <c r="A2454" s="4">
        <v>40690.292361111111</v>
      </c>
      <c r="B2454" s="3">
        <v>172.7</v>
      </c>
      <c r="C2454" s="82">
        <f t="shared" si="76"/>
        <v>431.75</v>
      </c>
      <c r="D2454">
        <f t="shared" si="77"/>
        <v>302.22500000000002</v>
      </c>
      <c r="E2454" s="3"/>
      <c r="F2454" s="107"/>
      <c r="G2454" s="3"/>
      <c r="I2454" s="108"/>
    </row>
    <row r="2455" spans="1:9">
      <c r="A2455" s="4">
        <v>40690.305555555555</v>
      </c>
      <c r="B2455" s="3">
        <v>172.7</v>
      </c>
      <c r="C2455" s="82">
        <f t="shared" si="76"/>
        <v>431.75</v>
      </c>
      <c r="D2455">
        <f t="shared" si="77"/>
        <v>302.22500000000002</v>
      </c>
      <c r="E2455" s="3"/>
      <c r="F2455" s="107"/>
      <c r="G2455" s="3"/>
      <c r="I2455" s="108"/>
    </row>
    <row r="2456" spans="1:9">
      <c r="A2456" s="4">
        <v>40690.316666666666</v>
      </c>
      <c r="B2456" s="3">
        <v>172.7</v>
      </c>
      <c r="C2456" s="82">
        <f t="shared" si="76"/>
        <v>431.75</v>
      </c>
      <c r="D2456">
        <f t="shared" si="77"/>
        <v>302.22500000000002</v>
      </c>
      <c r="E2456" s="3"/>
      <c r="F2456" s="107"/>
      <c r="G2456" s="3"/>
      <c r="I2456" s="108"/>
    </row>
    <row r="2457" spans="1:9">
      <c r="A2457" s="4">
        <v>40690.326388888891</v>
      </c>
      <c r="B2457" s="3">
        <v>172.7</v>
      </c>
      <c r="C2457" s="82">
        <f t="shared" si="76"/>
        <v>431.75</v>
      </c>
      <c r="D2457">
        <f t="shared" si="77"/>
        <v>302.22500000000002</v>
      </c>
      <c r="E2457" s="3"/>
      <c r="F2457" s="107"/>
      <c r="G2457" s="3"/>
      <c r="I2457" s="108"/>
    </row>
    <row r="2458" spans="1:9">
      <c r="A2458" s="4">
        <v>40690.334027777775</v>
      </c>
      <c r="B2458" s="3">
        <v>172.7</v>
      </c>
      <c r="C2458" s="82">
        <f t="shared" si="76"/>
        <v>431.75</v>
      </c>
      <c r="D2458">
        <f t="shared" si="77"/>
        <v>302.22500000000002</v>
      </c>
      <c r="E2458" s="3"/>
      <c r="F2458" s="107"/>
      <c r="G2458" s="3"/>
      <c r="I2458" s="108"/>
    </row>
    <row r="2459" spans="1:9">
      <c r="A2459" s="4">
        <v>40690.344444444447</v>
      </c>
      <c r="B2459" s="3">
        <v>172.7</v>
      </c>
      <c r="C2459" s="82">
        <f t="shared" si="76"/>
        <v>431.75</v>
      </c>
      <c r="D2459">
        <f t="shared" si="77"/>
        <v>302.22500000000002</v>
      </c>
      <c r="E2459" s="3"/>
      <c r="F2459" s="107"/>
      <c r="G2459" s="3"/>
      <c r="I2459" s="108"/>
    </row>
    <row r="2460" spans="1:9">
      <c r="A2460" s="4">
        <v>40690.354861111111</v>
      </c>
      <c r="B2460" s="3">
        <v>172.7</v>
      </c>
      <c r="C2460" s="82">
        <f t="shared" si="76"/>
        <v>431.75</v>
      </c>
      <c r="D2460">
        <f t="shared" si="77"/>
        <v>302.22500000000002</v>
      </c>
      <c r="E2460" s="3"/>
      <c r="F2460" s="107"/>
      <c r="G2460" s="3"/>
      <c r="I2460" s="108"/>
    </row>
    <row r="2461" spans="1:9">
      <c r="A2461" s="4">
        <v>40690.365277777775</v>
      </c>
      <c r="B2461" s="3">
        <v>172.7</v>
      </c>
      <c r="C2461" s="82">
        <f t="shared" si="76"/>
        <v>431.75</v>
      </c>
      <c r="D2461">
        <f t="shared" si="77"/>
        <v>302.22500000000002</v>
      </c>
      <c r="E2461" s="3"/>
      <c r="F2461" s="107"/>
      <c r="G2461" s="3"/>
      <c r="I2461" s="108"/>
    </row>
    <row r="2462" spans="1:9">
      <c r="A2462" s="4">
        <v>40690.375694444447</v>
      </c>
      <c r="B2462" s="3">
        <v>172.7</v>
      </c>
      <c r="C2462" s="82">
        <f t="shared" si="76"/>
        <v>431.75</v>
      </c>
      <c r="D2462">
        <f t="shared" si="77"/>
        <v>302.22500000000002</v>
      </c>
      <c r="E2462" s="3"/>
      <c r="F2462" s="107"/>
      <c r="G2462" s="3"/>
      <c r="I2462" s="108"/>
    </row>
    <row r="2463" spans="1:9">
      <c r="A2463" s="4">
        <v>40690.386111111111</v>
      </c>
      <c r="B2463" s="3">
        <v>172.7</v>
      </c>
      <c r="C2463" s="82">
        <f t="shared" si="76"/>
        <v>431.75</v>
      </c>
      <c r="D2463">
        <f t="shared" si="77"/>
        <v>302.22500000000002</v>
      </c>
      <c r="E2463" s="3"/>
      <c r="F2463" s="107"/>
      <c r="G2463" s="3"/>
      <c r="I2463" s="108"/>
    </row>
    <row r="2464" spans="1:9">
      <c r="A2464" s="4">
        <v>40690.398611111108</v>
      </c>
      <c r="B2464" s="3">
        <v>170.5</v>
      </c>
      <c r="C2464" s="82">
        <f t="shared" si="76"/>
        <v>426.25</v>
      </c>
      <c r="D2464">
        <f t="shared" si="77"/>
        <v>298.375</v>
      </c>
      <c r="E2464" s="3"/>
      <c r="F2464" s="107"/>
      <c r="G2464" s="3"/>
      <c r="I2464" s="108"/>
    </row>
    <row r="2465" spans="1:9">
      <c r="A2465" s="4">
        <v>40690.407638888886</v>
      </c>
      <c r="B2465" s="3">
        <v>170.5</v>
      </c>
      <c r="C2465" s="82">
        <f t="shared" si="76"/>
        <v>426.25</v>
      </c>
      <c r="D2465">
        <f t="shared" si="77"/>
        <v>298.375</v>
      </c>
      <c r="E2465" s="3"/>
      <c r="F2465" s="107"/>
      <c r="G2465" s="3"/>
      <c r="I2465" s="108"/>
    </row>
    <row r="2466" spans="1:9">
      <c r="A2466" s="4">
        <v>40690.419444444444</v>
      </c>
      <c r="B2466" s="3">
        <v>170.5</v>
      </c>
      <c r="C2466" s="82">
        <f t="shared" si="76"/>
        <v>426.25</v>
      </c>
      <c r="D2466">
        <f t="shared" si="77"/>
        <v>298.375</v>
      </c>
      <c r="E2466" s="3"/>
      <c r="F2466" s="107"/>
      <c r="G2466" s="3"/>
      <c r="I2466" s="108"/>
    </row>
    <row r="2467" spans="1:9">
      <c r="A2467" s="4">
        <v>40690.42083333333</v>
      </c>
      <c r="C2467" s="82">
        <f t="shared" si="76"/>
        <v>0</v>
      </c>
      <c r="D2467">
        <f t="shared" si="77"/>
        <v>0</v>
      </c>
      <c r="E2467" s="3"/>
      <c r="F2467" s="107"/>
      <c r="G2467" s="3"/>
      <c r="I2467" s="108"/>
    </row>
    <row r="2468" spans="1:9">
      <c r="A2468" s="4">
        <v>40690.427777777775</v>
      </c>
      <c r="B2468" s="3">
        <v>170.5</v>
      </c>
      <c r="C2468" s="82">
        <f t="shared" si="76"/>
        <v>426.25</v>
      </c>
      <c r="D2468">
        <f t="shared" si="77"/>
        <v>298.375</v>
      </c>
      <c r="E2468" s="3"/>
      <c r="F2468" s="107"/>
      <c r="G2468" s="3"/>
      <c r="I2468" s="108"/>
    </row>
    <row r="2469" spans="1:9">
      <c r="A2469" s="4">
        <v>40690.438194444447</v>
      </c>
      <c r="B2469" s="3">
        <v>170.5</v>
      </c>
      <c r="C2469" s="82">
        <f t="shared" si="76"/>
        <v>426.25</v>
      </c>
      <c r="D2469">
        <f t="shared" si="77"/>
        <v>298.375</v>
      </c>
      <c r="E2469" s="3"/>
      <c r="F2469" s="107"/>
      <c r="G2469" s="3"/>
      <c r="I2469" s="108"/>
    </row>
    <row r="2470" spans="1:9">
      <c r="A2470" s="4">
        <v>40690.448611111111</v>
      </c>
      <c r="B2470" s="3">
        <v>170.5</v>
      </c>
      <c r="C2470" s="82">
        <f t="shared" si="76"/>
        <v>426.25</v>
      </c>
      <c r="D2470">
        <f t="shared" si="77"/>
        <v>298.375</v>
      </c>
      <c r="E2470" s="3"/>
      <c r="F2470" s="107"/>
      <c r="G2470" s="3"/>
      <c r="I2470" s="108"/>
    </row>
    <row r="2471" spans="1:9">
      <c r="A2471" s="4">
        <v>40690.463888888888</v>
      </c>
      <c r="B2471" s="3">
        <v>170.5</v>
      </c>
      <c r="C2471" s="82">
        <f t="shared" si="76"/>
        <v>426.25</v>
      </c>
      <c r="D2471">
        <f t="shared" si="77"/>
        <v>298.375</v>
      </c>
      <c r="E2471" s="3"/>
      <c r="F2471" s="107"/>
      <c r="G2471" s="3"/>
      <c r="I2471" s="108"/>
    </row>
    <row r="2472" spans="1:9">
      <c r="A2472" s="4">
        <v>40690.472916666666</v>
      </c>
      <c r="B2472" s="3">
        <v>170.5</v>
      </c>
      <c r="C2472" s="82">
        <f t="shared" si="76"/>
        <v>426.25</v>
      </c>
      <c r="D2472">
        <f t="shared" si="77"/>
        <v>298.375</v>
      </c>
      <c r="E2472" s="3"/>
      <c r="F2472" s="107"/>
      <c r="G2472" s="3"/>
      <c r="I2472" s="108"/>
    </row>
    <row r="2473" spans="1:9">
      <c r="A2473" s="4">
        <v>40690.481944444444</v>
      </c>
      <c r="B2473" s="3">
        <v>168.3</v>
      </c>
      <c r="C2473" s="82">
        <f t="shared" si="76"/>
        <v>420.75</v>
      </c>
      <c r="D2473">
        <f t="shared" si="77"/>
        <v>294.52499999999998</v>
      </c>
      <c r="E2473" s="3"/>
      <c r="F2473" s="107"/>
      <c r="G2473" s="3"/>
      <c r="I2473" s="108"/>
    </row>
    <row r="2474" spans="1:9">
      <c r="A2474" s="4">
        <v>40690.491666666669</v>
      </c>
      <c r="B2474" s="3">
        <v>168.3</v>
      </c>
      <c r="C2474" s="82">
        <f t="shared" si="76"/>
        <v>420.75</v>
      </c>
      <c r="D2474">
        <f t="shared" si="77"/>
        <v>294.52499999999998</v>
      </c>
      <c r="E2474" s="3"/>
      <c r="F2474" s="107"/>
      <c r="G2474" s="3"/>
      <c r="I2474" s="108"/>
    </row>
    <row r="2475" spans="1:9">
      <c r="A2475" s="4">
        <v>40690.500694444447</v>
      </c>
      <c r="B2475" s="3">
        <v>168.3</v>
      </c>
      <c r="C2475" s="82">
        <f t="shared" si="76"/>
        <v>420.75</v>
      </c>
      <c r="D2475">
        <f t="shared" si="77"/>
        <v>294.52499999999998</v>
      </c>
      <c r="E2475" s="3"/>
      <c r="F2475" s="107"/>
      <c r="G2475" s="3"/>
      <c r="I2475" s="108"/>
    </row>
    <row r="2476" spans="1:9">
      <c r="A2476" s="4">
        <v>40690.511111111111</v>
      </c>
      <c r="B2476" s="3">
        <v>168.3</v>
      </c>
      <c r="C2476" s="82">
        <f t="shared" si="76"/>
        <v>420.75</v>
      </c>
      <c r="D2476">
        <f t="shared" si="77"/>
        <v>294.52499999999998</v>
      </c>
      <c r="E2476" s="3"/>
      <c r="F2476" s="107"/>
      <c r="G2476" s="3"/>
      <c r="I2476" s="108"/>
    </row>
    <row r="2477" spans="1:9">
      <c r="A2477" s="4">
        <v>40690.527083333334</v>
      </c>
      <c r="B2477" s="3">
        <v>168.3</v>
      </c>
      <c r="C2477" s="82">
        <f t="shared" si="76"/>
        <v>420.75</v>
      </c>
      <c r="D2477">
        <f t="shared" si="77"/>
        <v>294.52499999999998</v>
      </c>
      <c r="E2477" s="3"/>
      <c r="F2477" s="107"/>
      <c r="G2477" s="3"/>
      <c r="I2477" s="108"/>
    </row>
    <row r="2478" spans="1:9">
      <c r="A2478" s="4">
        <v>40690.538888888892</v>
      </c>
      <c r="B2478" s="3">
        <v>168.3</v>
      </c>
      <c r="C2478" s="82">
        <f t="shared" si="76"/>
        <v>420.75</v>
      </c>
      <c r="D2478">
        <f t="shared" si="77"/>
        <v>294.52499999999998</v>
      </c>
      <c r="E2478" s="3"/>
      <c r="F2478" s="107"/>
      <c r="G2478" s="3"/>
      <c r="I2478" s="108"/>
    </row>
    <row r="2479" spans="1:9">
      <c r="A2479" s="4">
        <v>40690.555555555555</v>
      </c>
      <c r="B2479" s="3">
        <v>168.3</v>
      </c>
      <c r="C2479" s="82">
        <f t="shared" si="76"/>
        <v>420.75</v>
      </c>
      <c r="D2479">
        <f t="shared" si="77"/>
        <v>294.52499999999998</v>
      </c>
      <c r="E2479" s="3"/>
      <c r="F2479" s="107"/>
      <c r="G2479" s="3"/>
      <c r="I2479" s="108"/>
    </row>
    <row r="2480" spans="1:9">
      <c r="A2480" s="4">
        <v>40690.569444444445</v>
      </c>
      <c r="B2480" s="3">
        <v>168.3</v>
      </c>
      <c r="C2480" s="82">
        <f t="shared" si="76"/>
        <v>420.75</v>
      </c>
      <c r="D2480">
        <f t="shared" si="77"/>
        <v>294.52499999999998</v>
      </c>
      <c r="E2480" s="3"/>
      <c r="F2480" s="107"/>
      <c r="G2480" s="3"/>
      <c r="I2480" s="108"/>
    </row>
    <row r="2481" spans="1:9">
      <c r="A2481" s="4">
        <v>40690.584722222222</v>
      </c>
      <c r="B2481" s="3">
        <v>168.3</v>
      </c>
      <c r="C2481" s="82">
        <f t="shared" si="76"/>
        <v>420.75</v>
      </c>
      <c r="D2481">
        <f t="shared" si="77"/>
        <v>294.52499999999998</v>
      </c>
      <c r="E2481" s="3"/>
      <c r="F2481" s="107"/>
      <c r="G2481" s="3"/>
      <c r="I2481" s="108"/>
    </row>
    <row r="2482" spans="1:9">
      <c r="A2482" s="4">
        <v>40690.585416666669</v>
      </c>
      <c r="B2482" s="3">
        <v>166.2</v>
      </c>
      <c r="C2482" s="82">
        <f t="shared" si="76"/>
        <v>415.5</v>
      </c>
      <c r="D2482">
        <f t="shared" si="77"/>
        <v>290.85000000000002</v>
      </c>
      <c r="E2482" s="3"/>
      <c r="F2482" s="107"/>
      <c r="G2482" s="3"/>
      <c r="I2482" s="108"/>
    </row>
    <row r="2483" spans="1:9">
      <c r="A2483" s="4">
        <v>40690.640277777777</v>
      </c>
      <c r="B2483" s="3">
        <v>166.2</v>
      </c>
      <c r="C2483" s="82">
        <f t="shared" si="76"/>
        <v>415.5</v>
      </c>
      <c r="D2483">
        <f t="shared" si="77"/>
        <v>290.85000000000002</v>
      </c>
      <c r="E2483" s="3"/>
      <c r="F2483" s="107"/>
      <c r="G2483" s="3"/>
      <c r="I2483" s="108"/>
    </row>
    <row r="2484" spans="1:9">
      <c r="A2484" s="4">
        <v>40690.640972222223</v>
      </c>
      <c r="B2484" s="3">
        <v>166.2</v>
      </c>
      <c r="C2484" s="82">
        <f t="shared" si="76"/>
        <v>415.5</v>
      </c>
      <c r="D2484">
        <f t="shared" si="77"/>
        <v>290.85000000000002</v>
      </c>
      <c r="E2484" s="3"/>
      <c r="F2484" s="107"/>
      <c r="G2484" s="3"/>
      <c r="I2484" s="108"/>
    </row>
    <row r="2485" spans="1:9">
      <c r="A2485" s="4">
        <v>40690.661111111112</v>
      </c>
      <c r="B2485" s="3">
        <v>166.2</v>
      </c>
      <c r="C2485" s="82">
        <f t="shared" si="76"/>
        <v>415.5</v>
      </c>
      <c r="D2485">
        <f t="shared" si="77"/>
        <v>290.85000000000002</v>
      </c>
      <c r="E2485" s="3"/>
      <c r="F2485" s="107"/>
      <c r="G2485" s="3"/>
      <c r="I2485" s="108"/>
    </row>
    <row r="2486" spans="1:9">
      <c r="A2486" s="4">
        <v>40690.662499999999</v>
      </c>
      <c r="B2486" s="3">
        <v>166.2</v>
      </c>
      <c r="C2486" s="82">
        <f t="shared" si="76"/>
        <v>415.5</v>
      </c>
      <c r="D2486">
        <f t="shared" si="77"/>
        <v>290.85000000000002</v>
      </c>
      <c r="E2486" s="3"/>
      <c r="F2486" s="107"/>
      <c r="G2486" s="3"/>
      <c r="I2486" s="108"/>
    </row>
    <row r="2487" spans="1:9">
      <c r="A2487" s="4">
        <v>40690.674305555556</v>
      </c>
      <c r="B2487" s="3">
        <v>164</v>
      </c>
      <c r="C2487" s="82">
        <f t="shared" si="76"/>
        <v>410</v>
      </c>
      <c r="D2487">
        <f t="shared" si="77"/>
        <v>287</v>
      </c>
      <c r="E2487" s="3"/>
      <c r="F2487" s="107"/>
      <c r="G2487" s="3"/>
      <c r="I2487" s="108"/>
    </row>
    <row r="2488" spans="1:9">
      <c r="A2488" s="4">
        <v>40690.676388888889</v>
      </c>
      <c r="C2488" s="82">
        <f t="shared" si="76"/>
        <v>0</v>
      </c>
      <c r="D2488">
        <f t="shared" si="77"/>
        <v>0</v>
      </c>
      <c r="E2488" s="3"/>
      <c r="F2488" s="107"/>
      <c r="G2488" s="3"/>
      <c r="I2488" s="108"/>
    </row>
    <row r="2489" spans="1:9">
      <c r="A2489" s="4">
        <v>40690.677777777775</v>
      </c>
      <c r="B2489" s="3">
        <v>164</v>
      </c>
      <c r="C2489" s="82">
        <f t="shared" si="76"/>
        <v>410</v>
      </c>
      <c r="D2489">
        <f t="shared" si="77"/>
        <v>287</v>
      </c>
      <c r="E2489" s="3"/>
      <c r="F2489" s="107"/>
      <c r="G2489" s="3"/>
      <c r="I2489" s="108"/>
    </row>
    <row r="2490" spans="1:9">
      <c r="A2490" s="4">
        <v>40690.688194444447</v>
      </c>
      <c r="B2490" s="3">
        <v>164</v>
      </c>
      <c r="C2490" s="82">
        <f t="shared" si="76"/>
        <v>410</v>
      </c>
      <c r="D2490">
        <f t="shared" si="77"/>
        <v>287</v>
      </c>
      <c r="E2490" s="3"/>
      <c r="F2490" s="107"/>
      <c r="G2490" s="3"/>
      <c r="I2490" s="108"/>
    </row>
    <row r="2491" spans="1:9">
      <c r="A2491" s="4">
        <v>40690.70416666667</v>
      </c>
      <c r="B2491" s="3">
        <v>164</v>
      </c>
      <c r="C2491" s="82">
        <f t="shared" si="76"/>
        <v>410</v>
      </c>
      <c r="D2491">
        <f t="shared" si="77"/>
        <v>287</v>
      </c>
      <c r="E2491" s="3"/>
      <c r="F2491" s="107"/>
      <c r="G2491" s="3"/>
      <c r="I2491" s="108"/>
    </row>
    <row r="2492" spans="1:9">
      <c r="A2492" s="4">
        <v>40690.710416666669</v>
      </c>
      <c r="B2492" s="3">
        <v>164</v>
      </c>
      <c r="C2492" s="82">
        <f t="shared" si="76"/>
        <v>410</v>
      </c>
      <c r="D2492">
        <f t="shared" si="77"/>
        <v>287</v>
      </c>
      <c r="E2492" s="3"/>
      <c r="F2492" s="107"/>
      <c r="G2492" s="3"/>
      <c r="I2492" s="108"/>
    </row>
    <row r="2493" spans="1:9">
      <c r="A2493" s="4">
        <v>40690.719444444447</v>
      </c>
      <c r="B2493" s="3">
        <v>164</v>
      </c>
      <c r="C2493" s="82">
        <f t="shared" si="76"/>
        <v>410</v>
      </c>
      <c r="D2493">
        <f t="shared" si="77"/>
        <v>287</v>
      </c>
      <c r="E2493" s="3"/>
      <c r="F2493" s="107"/>
      <c r="G2493" s="3"/>
      <c r="I2493" s="108"/>
    </row>
    <row r="2494" spans="1:9">
      <c r="A2494" s="4">
        <v>40690.734722222223</v>
      </c>
      <c r="B2494" s="3">
        <v>164</v>
      </c>
      <c r="C2494" s="82">
        <f t="shared" si="76"/>
        <v>410</v>
      </c>
      <c r="D2494">
        <f t="shared" si="77"/>
        <v>287</v>
      </c>
      <c r="E2494" s="3"/>
      <c r="F2494" s="107"/>
      <c r="G2494" s="3"/>
      <c r="I2494" s="108"/>
    </row>
    <row r="2495" spans="1:9">
      <c r="A2495" s="4">
        <v>40690.747916666667</v>
      </c>
      <c r="B2495" s="3">
        <v>164</v>
      </c>
      <c r="C2495" s="82">
        <f t="shared" si="76"/>
        <v>410</v>
      </c>
      <c r="D2495">
        <f t="shared" si="77"/>
        <v>287</v>
      </c>
      <c r="E2495" s="3"/>
      <c r="F2495" s="107"/>
      <c r="G2495" s="3"/>
      <c r="I2495" s="108"/>
    </row>
    <row r="2496" spans="1:9">
      <c r="A2496" s="4">
        <v>40690.750694444447</v>
      </c>
      <c r="B2496" s="3">
        <v>164</v>
      </c>
      <c r="C2496" s="82">
        <f t="shared" si="76"/>
        <v>410</v>
      </c>
      <c r="D2496">
        <f t="shared" si="77"/>
        <v>287</v>
      </c>
      <c r="E2496" s="3"/>
      <c r="F2496" s="107"/>
      <c r="G2496" s="3"/>
      <c r="I2496" s="108"/>
    </row>
    <row r="2497" spans="1:9">
      <c r="A2497" s="4">
        <v>40690.763194444444</v>
      </c>
      <c r="B2497" s="3">
        <v>164</v>
      </c>
      <c r="C2497" s="82">
        <f t="shared" si="76"/>
        <v>410</v>
      </c>
      <c r="D2497">
        <f t="shared" si="77"/>
        <v>287</v>
      </c>
      <c r="E2497" s="3"/>
      <c r="F2497" s="107"/>
      <c r="G2497" s="3"/>
      <c r="I2497" s="108"/>
    </row>
    <row r="2498" spans="1:9">
      <c r="A2498" s="4">
        <v>40690.779166666667</v>
      </c>
      <c r="B2498" s="3">
        <v>164</v>
      </c>
      <c r="C2498" s="82">
        <f t="shared" si="76"/>
        <v>410</v>
      </c>
      <c r="D2498">
        <f t="shared" si="77"/>
        <v>287</v>
      </c>
      <c r="E2498" s="3"/>
      <c r="F2498" s="107"/>
      <c r="G2498" s="3"/>
      <c r="I2498" s="108"/>
    </row>
    <row r="2499" spans="1:9">
      <c r="A2499" s="4">
        <v>40690.781944444447</v>
      </c>
      <c r="B2499" s="3">
        <v>164</v>
      </c>
      <c r="C2499" s="82">
        <f t="shared" si="76"/>
        <v>410</v>
      </c>
      <c r="D2499">
        <f t="shared" si="77"/>
        <v>287</v>
      </c>
      <c r="E2499" s="3"/>
      <c r="F2499" s="107"/>
      <c r="G2499" s="3"/>
      <c r="I2499" s="108"/>
    </row>
    <row r="2500" spans="1:9">
      <c r="A2500" s="4">
        <v>40690.793749999997</v>
      </c>
      <c r="B2500" s="3">
        <v>164</v>
      </c>
      <c r="C2500" s="82">
        <f t="shared" si="76"/>
        <v>410</v>
      </c>
      <c r="D2500">
        <f t="shared" si="77"/>
        <v>287</v>
      </c>
      <c r="E2500" s="3"/>
      <c r="F2500" s="107"/>
      <c r="G2500" s="3"/>
      <c r="I2500" s="108"/>
    </row>
    <row r="2501" spans="1:9">
      <c r="A2501" s="4">
        <v>40690.808333333334</v>
      </c>
      <c r="B2501" s="3">
        <v>164</v>
      </c>
      <c r="C2501" s="82">
        <f t="shared" ref="C2501:C2564" si="78">B2501*2.5</f>
        <v>410</v>
      </c>
      <c r="D2501">
        <f t="shared" ref="D2501:D2564" si="79">AVERAGE(B2501:C2501)</f>
        <v>287</v>
      </c>
      <c r="E2501" s="3"/>
      <c r="F2501" s="107"/>
      <c r="G2501" s="3"/>
      <c r="I2501" s="108"/>
    </row>
    <row r="2502" spans="1:9">
      <c r="A2502" s="4">
        <v>40690.822916666664</v>
      </c>
      <c r="B2502" s="3">
        <v>164</v>
      </c>
      <c r="C2502" s="82">
        <f t="shared" si="78"/>
        <v>410</v>
      </c>
      <c r="D2502">
        <f t="shared" si="79"/>
        <v>287</v>
      </c>
      <c r="E2502" s="3"/>
      <c r="F2502" s="107"/>
      <c r="G2502" s="3"/>
      <c r="I2502" s="108"/>
    </row>
    <row r="2503" spans="1:9">
      <c r="A2503" s="4">
        <v>40690.823611111111</v>
      </c>
      <c r="B2503" s="3">
        <v>164</v>
      </c>
      <c r="C2503" s="82">
        <f t="shared" si="78"/>
        <v>410</v>
      </c>
      <c r="D2503">
        <f t="shared" si="79"/>
        <v>287</v>
      </c>
      <c r="E2503" s="3"/>
      <c r="F2503" s="107"/>
      <c r="G2503" s="3"/>
      <c r="I2503" s="108"/>
    </row>
    <row r="2504" spans="1:9">
      <c r="A2504" s="4">
        <v>40690.838194444441</v>
      </c>
      <c r="B2504" s="3">
        <v>164</v>
      </c>
      <c r="C2504" s="82">
        <f t="shared" si="78"/>
        <v>410</v>
      </c>
      <c r="D2504">
        <f t="shared" si="79"/>
        <v>287</v>
      </c>
      <c r="E2504" s="3"/>
      <c r="F2504" s="107"/>
      <c r="G2504" s="3"/>
      <c r="I2504" s="108"/>
    </row>
    <row r="2505" spans="1:9">
      <c r="A2505" s="4">
        <v>40690.854166666664</v>
      </c>
      <c r="B2505" s="3">
        <v>164</v>
      </c>
      <c r="C2505" s="82">
        <f t="shared" si="78"/>
        <v>410</v>
      </c>
      <c r="D2505">
        <f t="shared" si="79"/>
        <v>287</v>
      </c>
      <c r="E2505" s="3"/>
      <c r="F2505" s="107"/>
      <c r="G2505" s="3"/>
      <c r="I2505" s="108"/>
    </row>
    <row r="2506" spans="1:9">
      <c r="A2506" s="4">
        <v>40690.855555555558</v>
      </c>
      <c r="B2506" s="3">
        <v>161.9</v>
      </c>
      <c r="C2506" s="82">
        <f t="shared" si="78"/>
        <v>404.75</v>
      </c>
      <c r="D2506">
        <f t="shared" si="79"/>
        <v>283.32499999999999</v>
      </c>
      <c r="E2506" s="3"/>
      <c r="F2506" s="107"/>
      <c r="G2506" s="3"/>
      <c r="I2506" s="108"/>
    </row>
    <row r="2507" spans="1:9">
      <c r="A2507" s="4">
        <v>40690.871527777781</v>
      </c>
      <c r="B2507" s="3">
        <v>164</v>
      </c>
      <c r="C2507" s="82">
        <f t="shared" si="78"/>
        <v>410</v>
      </c>
      <c r="D2507">
        <f t="shared" si="79"/>
        <v>287</v>
      </c>
      <c r="E2507" s="3"/>
      <c r="F2507" s="107"/>
      <c r="G2507" s="3"/>
      <c r="I2507" s="108"/>
    </row>
    <row r="2508" spans="1:9">
      <c r="A2508" s="4">
        <v>40690.882638888892</v>
      </c>
      <c r="B2508" s="3">
        <v>164</v>
      </c>
      <c r="C2508" s="82">
        <f t="shared" si="78"/>
        <v>410</v>
      </c>
      <c r="D2508">
        <f t="shared" si="79"/>
        <v>287</v>
      </c>
      <c r="E2508" s="3"/>
      <c r="F2508" s="107"/>
      <c r="G2508" s="3"/>
      <c r="I2508" s="108"/>
    </row>
    <row r="2509" spans="1:9">
      <c r="A2509" s="4">
        <v>40690.897916666669</v>
      </c>
      <c r="B2509" s="3">
        <v>164</v>
      </c>
      <c r="C2509" s="82">
        <f t="shared" si="78"/>
        <v>410</v>
      </c>
      <c r="D2509">
        <f t="shared" si="79"/>
        <v>287</v>
      </c>
      <c r="E2509" s="3"/>
      <c r="F2509" s="107"/>
      <c r="G2509" s="3"/>
      <c r="I2509" s="108"/>
    </row>
    <row r="2510" spans="1:9">
      <c r="A2510" s="4">
        <v>40690.913888888892</v>
      </c>
      <c r="B2510" s="3">
        <v>164</v>
      </c>
      <c r="C2510" s="82">
        <f t="shared" si="78"/>
        <v>410</v>
      </c>
      <c r="D2510">
        <f t="shared" si="79"/>
        <v>287</v>
      </c>
      <c r="E2510" s="3"/>
      <c r="F2510" s="107"/>
      <c r="G2510" s="3"/>
      <c r="I2510" s="108"/>
    </row>
    <row r="2511" spans="1:9">
      <c r="A2511" s="4">
        <v>40690.928472222222</v>
      </c>
      <c r="B2511" s="3">
        <v>161.9</v>
      </c>
      <c r="C2511" s="82">
        <f t="shared" si="78"/>
        <v>404.75</v>
      </c>
      <c r="D2511">
        <f t="shared" si="79"/>
        <v>283.32499999999999</v>
      </c>
      <c r="E2511" s="3"/>
      <c r="F2511" s="107"/>
      <c r="G2511" s="3"/>
      <c r="I2511" s="108"/>
    </row>
    <row r="2512" spans="1:9">
      <c r="A2512" s="4">
        <v>40690.941666666666</v>
      </c>
      <c r="B2512" s="3">
        <v>164</v>
      </c>
      <c r="C2512" s="82">
        <f t="shared" si="78"/>
        <v>410</v>
      </c>
      <c r="D2512">
        <f t="shared" si="79"/>
        <v>287</v>
      </c>
      <c r="E2512" s="3"/>
      <c r="F2512" s="107"/>
      <c r="G2512" s="3"/>
      <c r="I2512" s="108"/>
    </row>
    <row r="2513" spans="1:9">
      <c r="A2513" s="4">
        <v>40690.956250000003</v>
      </c>
      <c r="B2513" s="3">
        <v>164</v>
      </c>
      <c r="C2513" s="82">
        <f t="shared" si="78"/>
        <v>410</v>
      </c>
      <c r="D2513">
        <f t="shared" si="79"/>
        <v>287</v>
      </c>
      <c r="E2513" s="3"/>
      <c r="F2513" s="107"/>
      <c r="G2513" s="3"/>
      <c r="I2513" s="108"/>
    </row>
    <row r="2514" spans="1:9">
      <c r="A2514" s="4">
        <v>40690.970138888886</v>
      </c>
      <c r="B2514" s="3">
        <v>164</v>
      </c>
      <c r="C2514" s="82">
        <f t="shared" si="78"/>
        <v>410</v>
      </c>
      <c r="D2514">
        <f t="shared" si="79"/>
        <v>287</v>
      </c>
      <c r="E2514" s="3"/>
      <c r="F2514" s="107"/>
      <c r="G2514" s="3"/>
      <c r="I2514" s="108"/>
    </row>
    <row r="2515" spans="1:9">
      <c r="A2515" s="4">
        <v>40690.979861111111</v>
      </c>
      <c r="B2515" s="3">
        <v>164</v>
      </c>
      <c r="C2515" s="82">
        <f t="shared" si="78"/>
        <v>410</v>
      </c>
      <c r="D2515">
        <f t="shared" si="79"/>
        <v>287</v>
      </c>
      <c r="E2515" s="3"/>
      <c r="F2515" s="107"/>
      <c r="G2515" s="3"/>
      <c r="I2515" s="108"/>
    </row>
    <row r="2516" spans="1:9">
      <c r="A2516" s="4">
        <v>40691.002083333333</v>
      </c>
      <c r="B2516" s="3">
        <v>164</v>
      </c>
      <c r="C2516" s="82">
        <f t="shared" si="78"/>
        <v>410</v>
      </c>
      <c r="D2516">
        <f t="shared" si="79"/>
        <v>287</v>
      </c>
      <c r="E2516" s="3"/>
      <c r="F2516" s="107"/>
      <c r="G2516" s="3"/>
      <c r="I2516" s="108"/>
    </row>
    <row r="2517" spans="1:9">
      <c r="A2517" s="4">
        <v>40691.011111111111</v>
      </c>
      <c r="B2517" s="3">
        <v>161.9</v>
      </c>
      <c r="C2517" s="82">
        <f t="shared" si="78"/>
        <v>404.75</v>
      </c>
      <c r="D2517">
        <f t="shared" si="79"/>
        <v>283.32499999999999</v>
      </c>
      <c r="E2517" s="3"/>
      <c r="F2517" s="107"/>
      <c r="G2517" s="3"/>
      <c r="I2517" s="108"/>
    </row>
    <row r="2518" spans="1:9">
      <c r="A2518" s="4">
        <v>40691.023611111108</v>
      </c>
      <c r="B2518" s="3">
        <v>164</v>
      </c>
      <c r="C2518" s="82">
        <f t="shared" si="78"/>
        <v>410</v>
      </c>
      <c r="D2518">
        <f t="shared" si="79"/>
        <v>287</v>
      </c>
      <c r="E2518" s="3"/>
      <c r="F2518" s="107"/>
      <c r="G2518" s="3"/>
      <c r="I2518" s="108"/>
    </row>
    <row r="2519" spans="1:9">
      <c r="A2519" s="4">
        <v>40691.031944444447</v>
      </c>
      <c r="B2519" s="3">
        <v>164</v>
      </c>
      <c r="C2519" s="82">
        <f t="shared" si="78"/>
        <v>410</v>
      </c>
      <c r="D2519">
        <f t="shared" si="79"/>
        <v>287</v>
      </c>
      <c r="E2519" s="3"/>
      <c r="F2519" s="107"/>
      <c r="G2519" s="3"/>
      <c r="I2519" s="108"/>
    </row>
    <row r="2520" spans="1:9">
      <c r="A2520" s="4">
        <v>40691.044444444444</v>
      </c>
      <c r="B2520" s="3">
        <v>164</v>
      </c>
      <c r="C2520" s="82">
        <f t="shared" si="78"/>
        <v>410</v>
      </c>
      <c r="D2520">
        <f t="shared" si="79"/>
        <v>287</v>
      </c>
      <c r="E2520" s="3"/>
      <c r="F2520" s="107"/>
      <c r="G2520" s="3"/>
      <c r="I2520" s="108"/>
    </row>
    <row r="2521" spans="1:9">
      <c r="A2521" s="4">
        <v>40691.054861111108</v>
      </c>
      <c r="B2521" s="3">
        <v>164</v>
      </c>
      <c r="C2521" s="82">
        <f t="shared" si="78"/>
        <v>410</v>
      </c>
      <c r="D2521">
        <f t="shared" si="79"/>
        <v>287</v>
      </c>
      <c r="E2521" s="3"/>
      <c r="F2521" s="107"/>
      <c r="G2521" s="3"/>
      <c r="I2521" s="108"/>
    </row>
    <row r="2522" spans="1:9">
      <c r="A2522" s="4">
        <v>40691.069444444445</v>
      </c>
      <c r="B2522" s="3">
        <v>164</v>
      </c>
      <c r="C2522" s="82">
        <f t="shared" si="78"/>
        <v>410</v>
      </c>
      <c r="D2522">
        <f t="shared" si="79"/>
        <v>287</v>
      </c>
      <c r="E2522" s="3"/>
      <c r="F2522" s="107"/>
      <c r="G2522" s="3"/>
      <c r="I2522" s="108"/>
    </row>
    <row r="2523" spans="1:9">
      <c r="A2523" s="4">
        <v>40691.075694444444</v>
      </c>
      <c r="B2523" s="3">
        <v>164</v>
      </c>
      <c r="C2523" s="82">
        <f t="shared" si="78"/>
        <v>410</v>
      </c>
      <c r="D2523">
        <f t="shared" si="79"/>
        <v>287</v>
      </c>
      <c r="E2523" s="3"/>
      <c r="F2523" s="107"/>
      <c r="G2523" s="3"/>
      <c r="I2523" s="108"/>
    </row>
    <row r="2524" spans="1:9">
      <c r="A2524" s="4">
        <v>40691.086111111108</v>
      </c>
      <c r="B2524" s="3">
        <v>164</v>
      </c>
      <c r="C2524" s="82">
        <f t="shared" si="78"/>
        <v>410</v>
      </c>
      <c r="D2524">
        <f t="shared" si="79"/>
        <v>287</v>
      </c>
      <c r="E2524" s="3"/>
      <c r="F2524" s="107"/>
      <c r="G2524" s="3"/>
      <c r="I2524" s="108"/>
    </row>
    <row r="2525" spans="1:9">
      <c r="A2525" s="4">
        <v>40691.09652777778</v>
      </c>
      <c r="B2525" s="3">
        <v>164</v>
      </c>
      <c r="C2525" s="82">
        <f t="shared" si="78"/>
        <v>410</v>
      </c>
      <c r="D2525">
        <f t="shared" si="79"/>
        <v>287</v>
      </c>
      <c r="E2525" s="3"/>
      <c r="F2525" s="107"/>
      <c r="G2525" s="3"/>
      <c r="I2525" s="108"/>
    </row>
    <row r="2526" spans="1:9">
      <c r="A2526" s="4">
        <v>40691.106944444444</v>
      </c>
      <c r="B2526" s="3">
        <v>161.9</v>
      </c>
      <c r="C2526" s="82">
        <f t="shared" si="78"/>
        <v>404.75</v>
      </c>
      <c r="D2526">
        <f t="shared" si="79"/>
        <v>283.32499999999999</v>
      </c>
      <c r="E2526" s="3"/>
      <c r="F2526" s="107"/>
      <c r="G2526" s="3"/>
      <c r="I2526" s="108"/>
    </row>
    <row r="2527" spans="1:9">
      <c r="A2527" s="4">
        <v>40691.118055555555</v>
      </c>
      <c r="B2527" s="3">
        <v>164</v>
      </c>
      <c r="C2527" s="82">
        <f t="shared" si="78"/>
        <v>410</v>
      </c>
      <c r="D2527">
        <f t="shared" si="79"/>
        <v>287</v>
      </c>
      <c r="E2527" s="3"/>
      <c r="F2527" s="107"/>
      <c r="G2527" s="3"/>
      <c r="I2527" s="108"/>
    </row>
    <row r="2528" spans="1:9">
      <c r="A2528" s="4">
        <v>40691.138888888891</v>
      </c>
      <c r="B2528" s="3">
        <v>164</v>
      </c>
      <c r="C2528" s="82">
        <f t="shared" si="78"/>
        <v>410</v>
      </c>
      <c r="D2528">
        <f t="shared" si="79"/>
        <v>287</v>
      </c>
      <c r="E2528" s="3"/>
      <c r="F2528" s="107"/>
      <c r="G2528" s="3"/>
      <c r="I2528" s="108"/>
    </row>
    <row r="2529" spans="1:9">
      <c r="A2529" s="4">
        <v>40691.13958333333</v>
      </c>
      <c r="B2529" s="3">
        <v>164</v>
      </c>
      <c r="C2529" s="82">
        <f t="shared" si="78"/>
        <v>410</v>
      </c>
      <c r="D2529">
        <f t="shared" si="79"/>
        <v>287</v>
      </c>
      <c r="E2529" s="3"/>
      <c r="F2529" s="107"/>
      <c r="G2529" s="3"/>
      <c r="I2529" s="108"/>
    </row>
    <row r="2530" spans="1:9">
      <c r="A2530" s="4">
        <v>40691.147222222222</v>
      </c>
      <c r="B2530" s="3">
        <v>164</v>
      </c>
      <c r="C2530" s="82">
        <f t="shared" si="78"/>
        <v>410</v>
      </c>
      <c r="D2530">
        <f t="shared" si="79"/>
        <v>287</v>
      </c>
      <c r="E2530" s="3"/>
      <c r="F2530" s="107"/>
      <c r="G2530" s="3"/>
      <c r="I2530" s="108"/>
    </row>
    <row r="2531" spans="1:9">
      <c r="A2531" s="4">
        <v>40691.156944444447</v>
      </c>
      <c r="B2531" s="3">
        <v>164</v>
      </c>
      <c r="C2531" s="82">
        <f t="shared" si="78"/>
        <v>410</v>
      </c>
      <c r="D2531">
        <f t="shared" si="79"/>
        <v>287</v>
      </c>
      <c r="E2531" s="3"/>
      <c r="F2531" s="107"/>
      <c r="G2531" s="3"/>
      <c r="I2531" s="108"/>
    </row>
    <row r="2532" spans="1:9">
      <c r="A2532" s="4">
        <v>40691.168055555558</v>
      </c>
      <c r="B2532" s="3">
        <v>164</v>
      </c>
      <c r="C2532" s="82">
        <f t="shared" si="78"/>
        <v>410</v>
      </c>
      <c r="D2532">
        <f t="shared" si="79"/>
        <v>287</v>
      </c>
      <c r="E2532" s="3"/>
      <c r="F2532" s="107"/>
      <c r="G2532" s="3"/>
      <c r="I2532" s="108"/>
    </row>
    <row r="2533" spans="1:9">
      <c r="A2533" s="4">
        <v>40691.173611111109</v>
      </c>
      <c r="C2533" s="82">
        <f t="shared" si="78"/>
        <v>0</v>
      </c>
      <c r="D2533">
        <f t="shared" si="79"/>
        <v>0</v>
      </c>
      <c r="E2533" s="3"/>
      <c r="F2533" s="107"/>
      <c r="G2533" s="3"/>
      <c r="I2533" s="108"/>
    </row>
    <row r="2534" spans="1:9">
      <c r="A2534" s="4">
        <v>40691.181944444441</v>
      </c>
      <c r="B2534" s="3">
        <v>164</v>
      </c>
      <c r="C2534" s="82">
        <f t="shared" si="78"/>
        <v>410</v>
      </c>
      <c r="D2534">
        <f t="shared" si="79"/>
        <v>287</v>
      </c>
      <c r="E2534" s="3"/>
      <c r="F2534" s="107"/>
      <c r="G2534" s="3"/>
      <c r="I2534" s="108"/>
    </row>
    <row r="2535" spans="1:9">
      <c r="A2535" s="4">
        <v>40691.189583333333</v>
      </c>
      <c r="B2535" s="3">
        <v>164</v>
      </c>
      <c r="C2535" s="82">
        <f t="shared" si="78"/>
        <v>410</v>
      </c>
      <c r="D2535">
        <f t="shared" si="79"/>
        <v>287</v>
      </c>
      <c r="E2535" s="3"/>
      <c r="F2535" s="107"/>
      <c r="G2535" s="3"/>
      <c r="I2535" s="108"/>
    </row>
    <row r="2536" spans="1:9">
      <c r="A2536" s="4">
        <v>40691.198611111111</v>
      </c>
      <c r="B2536" s="3">
        <v>164</v>
      </c>
      <c r="C2536" s="82">
        <f t="shared" si="78"/>
        <v>410</v>
      </c>
      <c r="D2536">
        <f t="shared" si="79"/>
        <v>287</v>
      </c>
      <c r="E2536" s="3"/>
      <c r="F2536" s="107"/>
      <c r="G2536" s="3"/>
      <c r="I2536" s="108"/>
    </row>
    <row r="2537" spans="1:9">
      <c r="A2537" s="4">
        <v>40691.209027777775</v>
      </c>
      <c r="B2537" s="3">
        <v>164</v>
      </c>
      <c r="C2537" s="82">
        <f t="shared" si="78"/>
        <v>410</v>
      </c>
      <c r="D2537">
        <f t="shared" si="79"/>
        <v>287</v>
      </c>
      <c r="E2537" s="3"/>
      <c r="F2537" s="107"/>
      <c r="G2537" s="3"/>
      <c r="I2537" s="108"/>
    </row>
    <row r="2538" spans="1:9">
      <c r="A2538" s="4">
        <v>40691.219444444447</v>
      </c>
      <c r="B2538" s="3">
        <v>161.9</v>
      </c>
      <c r="C2538" s="82">
        <f t="shared" si="78"/>
        <v>404.75</v>
      </c>
      <c r="D2538">
        <f t="shared" si="79"/>
        <v>283.32499999999999</v>
      </c>
      <c r="E2538" s="3"/>
      <c r="F2538" s="107"/>
      <c r="G2538" s="3"/>
      <c r="I2538" s="108"/>
    </row>
    <row r="2539" spans="1:9">
      <c r="A2539" s="4">
        <v>40691.229861111111</v>
      </c>
      <c r="B2539" s="3">
        <v>161.9</v>
      </c>
      <c r="C2539" s="82">
        <f t="shared" si="78"/>
        <v>404.75</v>
      </c>
      <c r="D2539">
        <f t="shared" si="79"/>
        <v>283.32499999999999</v>
      </c>
      <c r="E2539" s="3"/>
      <c r="F2539" s="107"/>
      <c r="G2539" s="3"/>
      <c r="I2539" s="108"/>
    </row>
    <row r="2540" spans="1:9">
      <c r="A2540" s="4">
        <v>40691.240277777775</v>
      </c>
      <c r="B2540" s="3">
        <v>164</v>
      </c>
      <c r="C2540" s="82">
        <f t="shared" si="78"/>
        <v>410</v>
      </c>
      <c r="D2540">
        <f t="shared" si="79"/>
        <v>287</v>
      </c>
      <c r="E2540" s="3"/>
      <c r="F2540" s="107"/>
      <c r="G2540" s="3"/>
      <c r="I2540" s="108"/>
    </row>
    <row r="2541" spans="1:9">
      <c r="A2541" s="4">
        <v>40691.251388888886</v>
      </c>
      <c r="B2541" s="3">
        <v>161.9</v>
      </c>
      <c r="C2541" s="82">
        <f t="shared" si="78"/>
        <v>404.75</v>
      </c>
      <c r="D2541">
        <f t="shared" si="79"/>
        <v>283.32499999999999</v>
      </c>
      <c r="E2541" s="3"/>
      <c r="F2541" s="107"/>
      <c r="G2541" s="3"/>
      <c r="I2541" s="108"/>
    </row>
    <row r="2542" spans="1:9">
      <c r="A2542" s="4">
        <v>40691.263194444444</v>
      </c>
      <c r="B2542" s="3">
        <v>164</v>
      </c>
      <c r="C2542" s="82">
        <f t="shared" si="78"/>
        <v>410</v>
      </c>
      <c r="D2542">
        <f t="shared" si="79"/>
        <v>287</v>
      </c>
      <c r="E2542" s="3"/>
      <c r="F2542" s="107"/>
      <c r="G2542" s="3"/>
      <c r="I2542" s="108"/>
    </row>
    <row r="2543" spans="1:9">
      <c r="A2543" s="4">
        <v>40691.272222222222</v>
      </c>
      <c r="B2543" s="3">
        <v>161.9</v>
      </c>
      <c r="C2543" s="82">
        <f t="shared" si="78"/>
        <v>404.75</v>
      </c>
      <c r="D2543">
        <f t="shared" si="79"/>
        <v>283.32499999999999</v>
      </c>
      <c r="E2543" s="3"/>
      <c r="F2543" s="107"/>
      <c r="G2543" s="3"/>
      <c r="I2543" s="108"/>
    </row>
    <row r="2544" spans="1:9">
      <c r="A2544" s="4">
        <v>40691.282638888886</v>
      </c>
      <c r="B2544" s="3">
        <v>161.9</v>
      </c>
      <c r="C2544" s="82">
        <f t="shared" si="78"/>
        <v>404.75</v>
      </c>
      <c r="D2544">
        <f t="shared" si="79"/>
        <v>283.32499999999999</v>
      </c>
      <c r="E2544" s="3"/>
      <c r="F2544" s="107"/>
      <c r="G2544" s="3"/>
      <c r="I2544" s="108"/>
    </row>
    <row r="2545" spans="1:9">
      <c r="A2545" s="4">
        <v>40691.292361111111</v>
      </c>
      <c r="B2545" s="3">
        <v>164</v>
      </c>
      <c r="C2545" s="82">
        <f t="shared" si="78"/>
        <v>410</v>
      </c>
      <c r="D2545">
        <f t="shared" si="79"/>
        <v>287</v>
      </c>
      <c r="E2545" s="3"/>
      <c r="F2545" s="107"/>
      <c r="G2545" s="3"/>
      <c r="I2545" s="108"/>
    </row>
    <row r="2546" spans="1:9">
      <c r="A2546" s="4">
        <v>40691.302777777775</v>
      </c>
      <c r="B2546" s="3">
        <v>164</v>
      </c>
      <c r="C2546" s="82">
        <f t="shared" si="78"/>
        <v>410</v>
      </c>
      <c r="D2546">
        <f t="shared" si="79"/>
        <v>287</v>
      </c>
      <c r="E2546" s="3"/>
      <c r="F2546" s="107"/>
      <c r="G2546" s="3"/>
      <c r="I2546" s="108"/>
    </row>
    <row r="2547" spans="1:9">
      <c r="A2547" s="4">
        <v>40691.313194444447</v>
      </c>
      <c r="B2547" s="3">
        <v>161.9</v>
      </c>
      <c r="C2547" s="82">
        <f t="shared" si="78"/>
        <v>404.75</v>
      </c>
      <c r="D2547">
        <f t="shared" si="79"/>
        <v>283.32499999999999</v>
      </c>
      <c r="E2547" s="3"/>
      <c r="F2547" s="107"/>
      <c r="G2547" s="3"/>
      <c r="I2547" s="108"/>
    </row>
    <row r="2548" spans="1:9">
      <c r="A2548" s="4">
        <v>40691.323611111111</v>
      </c>
      <c r="B2548" s="3">
        <v>161.9</v>
      </c>
      <c r="C2548" s="82">
        <f t="shared" si="78"/>
        <v>404.75</v>
      </c>
      <c r="D2548">
        <f t="shared" si="79"/>
        <v>283.32499999999999</v>
      </c>
      <c r="E2548" s="3"/>
      <c r="F2548" s="107"/>
      <c r="G2548" s="3"/>
      <c r="I2548" s="108"/>
    </row>
    <row r="2549" spans="1:9">
      <c r="A2549" s="4">
        <v>40691.336111111108</v>
      </c>
      <c r="B2549" s="3">
        <v>161.9</v>
      </c>
      <c r="C2549" s="82">
        <f t="shared" si="78"/>
        <v>404.75</v>
      </c>
      <c r="D2549">
        <f t="shared" si="79"/>
        <v>283.32499999999999</v>
      </c>
      <c r="E2549" s="3"/>
      <c r="F2549" s="107"/>
      <c r="G2549" s="3"/>
      <c r="I2549" s="108"/>
    </row>
    <row r="2550" spans="1:9">
      <c r="A2550" s="4">
        <v>40691.344444444447</v>
      </c>
      <c r="B2550" s="3">
        <v>161.9</v>
      </c>
      <c r="C2550" s="82">
        <f t="shared" si="78"/>
        <v>404.75</v>
      </c>
      <c r="D2550">
        <f t="shared" si="79"/>
        <v>283.32499999999999</v>
      </c>
      <c r="E2550" s="3"/>
      <c r="F2550" s="107"/>
      <c r="G2550" s="3"/>
      <c r="I2550" s="108"/>
    </row>
    <row r="2551" spans="1:9">
      <c r="A2551" s="4">
        <v>40691.356249999997</v>
      </c>
      <c r="B2551" s="3">
        <v>161.9</v>
      </c>
      <c r="C2551" s="82">
        <f t="shared" si="78"/>
        <v>404.75</v>
      </c>
      <c r="D2551">
        <f t="shared" si="79"/>
        <v>283.32499999999999</v>
      </c>
      <c r="E2551" s="3"/>
      <c r="F2551" s="107"/>
      <c r="G2551" s="3"/>
      <c r="I2551" s="108"/>
    </row>
    <row r="2552" spans="1:9">
      <c r="A2552" s="4">
        <v>40691.365277777775</v>
      </c>
      <c r="B2552" s="3">
        <v>161.9</v>
      </c>
      <c r="C2552" s="82">
        <f t="shared" si="78"/>
        <v>404.75</v>
      </c>
      <c r="D2552">
        <f t="shared" si="79"/>
        <v>283.32499999999999</v>
      </c>
      <c r="E2552" s="3"/>
      <c r="F2552" s="107"/>
      <c r="G2552" s="3"/>
      <c r="I2552" s="108"/>
    </row>
    <row r="2553" spans="1:9">
      <c r="A2553" s="4">
        <v>40691.375694444447</v>
      </c>
      <c r="B2553" s="3">
        <v>161.9</v>
      </c>
      <c r="C2553" s="82">
        <f t="shared" si="78"/>
        <v>404.75</v>
      </c>
      <c r="D2553">
        <f t="shared" si="79"/>
        <v>283.32499999999999</v>
      </c>
      <c r="E2553" s="3"/>
      <c r="F2553" s="107"/>
      <c r="G2553" s="3"/>
      <c r="I2553" s="108"/>
    </row>
    <row r="2554" spans="1:9">
      <c r="A2554" s="4">
        <v>40691.386111111111</v>
      </c>
      <c r="B2554" s="3">
        <v>161.9</v>
      </c>
      <c r="C2554" s="82">
        <f t="shared" si="78"/>
        <v>404.75</v>
      </c>
      <c r="D2554">
        <f t="shared" si="79"/>
        <v>283.32499999999999</v>
      </c>
      <c r="E2554" s="3"/>
      <c r="F2554" s="107"/>
      <c r="G2554" s="3"/>
      <c r="I2554" s="108"/>
    </row>
    <row r="2555" spans="1:9">
      <c r="A2555" s="4">
        <v>40691.396527777775</v>
      </c>
      <c r="B2555" s="3">
        <v>161.9</v>
      </c>
      <c r="C2555" s="82">
        <f t="shared" si="78"/>
        <v>404.75</v>
      </c>
      <c r="D2555">
        <f t="shared" si="79"/>
        <v>283.32499999999999</v>
      </c>
      <c r="E2555" s="3"/>
      <c r="F2555" s="107"/>
      <c r="G2555" s="3"/>
      <c r="I2555" s="108"/>
    </row>
    <row r="2556" spans="1:9">
      <c r="A2556" s="4">
        <v>40691.409722222219</v>
      </c>
      <c r="B2556" s="3">
        <v>161.9</v>
      </c>
      <c r="C2556" s="82">
        <f t="shared" si="78"/>
        <v>404.75</v>
      </c>
      <c r="D2556">
        <f t="shared" si="79"/>
        <v>283.32499999999999</v>
      </c>
      <c r="E2556" s="3"/>
      <c r="F2556" s="107"/>
      <c r="G2556" s="3"/>
      <c r="I2556" s="108"/>
    </row>
    <row r="2557" spans="1:9">
      <c r="A2557" s="4">
        <v>40691.417361111111</v>
      </c>
      <c r="B2557" s="3">
        <v>161.9</v>
      </c>
      <c r="C2557" s="82">
        <f t="shared" si="78"/>
        <v>404.75</v>
      </c>
      <c r="D2557">
        <f t="shared" si="79"/>
        <v>283.32499999999999</v>
      </c>
      <c r="E2557" s="3"/>
      <c r="F2557" s="107"/>
      <c r="G2557" s="3"/>
      <c r="I2557" s="108"/>
    </row>
    <row r="2558" spans="1:9">
      <c r="A2558" s="4">
        <v>40691.42083333333</v>
      </c>
      <c r="C2558" s="82">
        <f t="shared" si="78"/>
        <v>0</v>
      </c>
      <c r="D2558">
        <f t="shared" si="79"/>
        <v>0</v>
      </c>
      <c r="E2558" s="3"/>
      <c r="F2558" s="107"/>
      <c r="G2558" s="3"/>
      <c r="I2558" s="108"/>
    </row>
    <row r="2559" spans="1:9">
      <c r="A2559" s="4">
        <v>40691.429166666669</v>
      </c>
      <c r="B2559" s="3">
        <v>161.9</v>
      </c>
      <c r="C2559" s="82">
        <f t="shared" si="78"/>
        <v>404.75</v>
      </c>
      <c r="D2559">
        <f t="shared" si="79"/>
        <v>283.32499999999999</v>
      </c>
      <c r="E2559" s="3"/>
      <c r="F2559" s="107"/>
      <c r="G2559" s="3"/>
      <c r="I2559" s="108"/>
    </row>
    <row r="2560" spans="1:9">
      <c r="A2560" s="4">
        <v>40691.438888888886</v>
      </c>
      <c r="B2560" s="3">
        <v>161.9</v>
      </c>
      <c r="C2560" s="82">
        <f t="shared" si="78"/>
        <v>404.75</v>
      </c>
      <c r="D2560">
        <f t="shared" si="79"/>
        <v>283.32499999999999</v>
      </c>
      <c r="E2560" s="3"/>
      <c r="F2560" s="107"/>
      <c r="G2560" s="3"/>
      <c r="I2560" s="108"/>
    </row>
    <row r="2561" spans="1:9">
      <c r="A2561" s="4">
        <v>40691.450694444444</v>
      </c>
      <c r="B2561" s="3">
        <v>161.9</v>
      </c>
      <c r="C2561" s="82">
        <f t="shared" si="78"/>
        <v>404.75</v>
      </c>
      <c r="D2561">
        <f t="shared" si="79"/>
        <v>283.32499999999999</v>
      </c>
      <c r="E2561" s="3"/>
      <c r="F2561" s="107"/>
      <c r="G2561" s="3"/>
      <c r="I2561" s="108"/>
    </row>
    <row r="2562" spans="1:9">
      <c r="A2562" s="4">
        <v>40691.459027777775</v>
      </c>
      <c r="B2562" s="3">
        <v>161.9</v>
      </c>
      <c r="C2562" s="82">
        <f t="shared" si="78"/>
        <v>404.75</v>
      </c>
      <c r="D2562">
        <f t="shared" si="79"/>
        <v>283.32499999999999</v>
      </c>
      <c r="E2562" s="3"/>
      <c r="F2562" s="107"/>
      <c r="G2562" s="3"/>
      <c r="I2562" s="108"/>
    </row>
    <row r="2563" spans="1:9">
      <c r="A2563" s="4">
        <v>40691.474305555559</v>
      </c>
      <c r="B2563" s="3">
        <v>159.80000000000001</v>
      </c>
      <c r="C2563" s="82">
        <f t="shared" si="78"/>
        <v>399.5</v>
      </c>
      <c r="D2563">
        <f t="shared" si="79"/>
        <v>279.64999999999998</v>
      </c>
      <c r="E2563" s="3"/>
      <c r="F2563" s="107"/>
      <c r="G2563" s="3"/>
      <c r="I2563" s="108"/>
    </row>
    <row r="2564" spans="1:9">
      <c r="A2564" s="4">
        <v>40691.48333333333</v>
      </c>
      <c r="B2564" s="3">
        <v>159.80000000000001</v>
      </c>
      <c r="C2564" s="82">
        <f t="shared" si="78"/>
        <v>399.5</v>
      </c>
      <c r="D2564">
        <f t="shared" si="79"/>
        <v>279.64999999999998</v>
      </c>
      <c r="E2564" s="3"/>
      <c r="F2564" s="107"/>
      <c r="G2564" s="3"/>
      <c r="I2564" s="108"/>
    </row>
    <row r="2565" spans="1:9">
      <c r="A2565" s="4">
        <v>40691.490277777775</v>
      </c>
      <c r="B2565" s="3">
        <v>161.9</v>
      </c>
      <c r="C2565" s="82">
        <f t="shared" ref="C2565:C2628" si="80">B2565*2.5</f>
        <v>404.75</v>
      </c>
      <c r="D2565">
        <f t="shared" ref="D2565:D2628" si="81">AVERAGE(B2565:C2565)</f>
        <v>283.32499999999999</v>
      </c>
      <c r="E2565" s="3"/>
      <c r="F2565" s="107"/>
      <c r="G2565" s="3"/>
      <c r="I2565" s="108"/>
    </row>
    <row r="2566" spans="1:9">
      <c r="A2566" s="4">
        <v>40691.503472222219</v>
      </c>
      <c r="B2566" s="3">
        <v>161.9</v>
      </c>
      <c r="C2566" s="82">
        <f t="shared" si="80"/>
        <v>404.75</v>
      </c>
      <c r="D2566">
        <f t="shared" si="81"/>
        <v>283.32499999999999</v>
      </c>
      <c r="E2566" s="3"/>
      <c r="F2566" s="107"/>
      <c r="G2566" s="3"/>
      <c r="I2566" s="108"/>
    </row>
    <row r="2567" spans="1:9">
      <c r="A2567" s="4">
        <v>40691.512499999997</v>
      </c>
      <c r="B2567" s="3">
        <v>161.9</v>
      </c>
      <c r="C2567" s="82">
        <f t="shared" si="80"/>
        <v>404.75</v>
      </c>
      <c r="D2567">
        <f t="shared" si="81"/>
        <v>283.32499999999999</v>
      </c>
      <c r="E2567" s="3"/>
      <c r="F2567" s="107"/>
      <c r="G2567" s="3"/>
      <c r="I2567" s="108"/>
    </row>
    <row r="2568" spans="1:9">
      <c r="A2568" s="4">
        <v>40691.522222222222</v>
      </c>
      <c r="B2568" s="3">
        <v>159.80000000000001</v>
      </c>
      <c r="C2568" s="82">
        <f t="shared" si="80"/>
        <v>399.5</v>
      </c>
      <c r="D2568">
        <f t="shared" si="81"/>
        <v>279.64999999999998</v>
      </c>
      <c r="E2568" s="3"/>
      <c r="F2568" s="107"/>
      <c r="G2568" s="3"/>
      <c r="I2568" s="108"/>
    </row>
    <row r="2569" spans="1:9">
      <c r="A2569" s="4">
        <v>40691.53402777778</v>
      </c>
      <c r="B2569" s="3">
        <v>161.9</v>
      </c>
      <c r="C2569" s="82">
        <f t="shared" si="80"/>
        <v>404.75</v>
      </c>
      <c r="D2569">
        <f t="shared" si="81"/>
        <v>283.32499999999999</v>
      </c>
      <c r="E2569" s="3"/>
      <c r="F2569" s="107"/>
      <c r="G2569" s="3"/>
      <c r="I2569" s="108"/>
    </row>
    <row r="2570" spans="1:9">
      <c r="A2570" s="4">
        <v>40691.548611111109</v>
      </c>
      <c r="B2570" s="3">
        <v>159.80000000000001</v>
      </c>
      <c r="C2570" s="82">
        <f t="shared" si="80"/>
        <v>399.5</v>
      </c>
      <c r="D2570">
        <f t="shared" si="81"/>
        <v>279.64999999999998</v>
      </c>
      <c r="E2570" s="3"/>
      <c r="F2570" s="107"/>
      <c r="G2570" s="3"/>
      <c r="I2570" s="108"/>
    </row>
    <row r="2571" spans="1:9">
      <c r="A2571" s="4">
        <v>40691.563194444447</v>
      </c>
      <c r="B2571" s="3">
        <v>159.80000000000001</v>
      </c>
      <c r="C2571" s="82">
        <f t="shared" si="80"/>
        <v>399.5</v>
      </c>
      <c r="D2571">
        <f t="shared" si="81"/>
        <v>279.64999999999998</v>
      </c>
      <c r="E2571" s="3"/>
      <c r="F2571" s="107"/>
      <c r="G2571" s="3"/>
      <c r="I2571" s="108"/>
    </row>
    <row r="2572" spans="1:9">
      <c r="A2572" s="4">
        <v>40691.623611111114</v>
      </c>
      <c r="B2572" s="3">
        <v>161.9</v>
      </c>
      <c r="C2572" s="82">
        <f t="shared" si="80"/>
        <v>404.75</v>
      </c>
      <c r="D2572">
        <f t="shared" si="81"/>
        <v>283.32499999999999</v>
      </c>
      <c r="E2572" s="3"/>
      <c r="F2572" s="107"/>
      <c r="G2572" s="3"/>
      <c r="I2572" s="108"/>
    </row>
    <row r="2573" spans="1:9">
      <c r="A2573" s="4">
        <v>40691.624305555553</v>
      </c>
      <c r="B2573" s="3">
        <v>161.9</v>
      </c>
      <c r="C2573" s="82">
        <f t="shared" si="80"/>
        <v>404.75</v>
      </c>
      <c r="D2573">
        <f t="shared" si="81"/>
        <v>283.32499999999999</v>
      </c>
      <c r="E2573" s="3"/>
      <c r="F2573" s="107"/>
      <c r="G2573" s="3"/>
      <c r="I2573" s="108"/>
    </row>
    <row r="2574" spans="1:9">
      <c r="A2574" s="4">
        <v>40691.625694444447</v>
      </c>
      <c r="B2574" s="3">
        <v>161.9</v>
      </c>
      <c r="C2574" s="82">
        <f t="shared" si="80"/>
        <v>404.75</v>
      </c>
      <c r="D2574">
        <f t="shared" si="81"/>
        <v>283.32499999999999</v>
      </c>
      <c r="E2574" s="3"/>
      <c r="F2574" s="107"/>
      <c r="G2574" s="3"/>
      <c r="I2574" s="108"/>
    </row>
    <row r="2575" spans="1:9">
      <c r="A2575" s="4">
        <v>40691.640972222223</v>
      </c>
      <c r="B2575" s="3">
        <v>161.9</v>
      </c>
      <c r="C2575" s="82">
        <f t="shared" si="80"/>
        <v>404.75</v>
      </c>
      <c r="D2575">
        <f t="shared" si="81"/>
        <v>283.32499999999999</v>
      </c>
      <c r="E2575" s="3"/>
      <c r="F2575" s="107"/>
      <c r="G2575" s="3"/>
      <c r="I2575" s="108"/>
    </row>
    <row r="2576" spans="1:9">
      <c r="A2576" s="4">
        <v>40691.654166666667</v>
      </c>
      <c r="B2576" s="3">
        <v>161.9</v>
      </c>
      <c r="C2576" s="82">
        <f t="shared" si="80"/>
        <v>404.75</v>
      </c>
      <c r="D2576">
        <f t="shared" si="81"/>
        <v>283.32499999999999</v>
      </c>
      <c r="E2576" s="3"/>
      <c r="F2576" s="107"/>
      <c r="G2576" s="3"/>
      <c r="I2576" s="108"/>
    </row>
    <row r="2577" spans="1:9">
      <c r="A2577" s="4">
        <v>40691.656944444447</v>
      </c>
      <c r="B2577" s="3">
        <v>161.9</v>
      </c>
      <c r="C2577" s="82">
        <f t="shared" si="80"/>
        <v>404.75</v>
      </c>
      <c r="D2577">
        <f t="shared" si="81"/>
        <v>283.32499999999999</v>
      </c>
      <c r="E2577" s="3"/>
      <c r="F2577" s="107"/>
      <c r="G2577" s="3"/>
      <c r="I2577" s="108"/>
    </row>
    <row r="2578" spans="1:9">
      <c r="A2578" s="4">
        <v>40691.668055555558</v>
      </c>
      <c r="B2578" s="3">
        <v>161.9</v>
      </c>
      <c r="C2578" s="82">
        <f t="shared" si="80"/>
        <v>404.75</v>
      </c>
      <c r="D2578">
        <f t="shared" si="81"/>
        <v>283.32499999999999</v>
      </c>
      <c r="E2578" s="3"/>
      <c r="F2578" s="107"/>
      <c r="G2578" s="3"/>
      <c r="I2578" s="108"/>
    </row>
    <row r="2579" spans="1:9">
      <c r="A2579" s="4">
        <v>40691.67291666667</v>
      </c>
      <c r="C2579" s="82">
        <f t="shared" si="80"/>
        <v>0</v>
      </c>
      <c r="D2579">
        <f t="shared" si="81"/>
        <v>0</v>
      </c>
      <c r="E2579" s="3"/>
      <c r="F2579" s="107"/>
      <c r="G2579" s="3"/>
      <c r="I2579" s="108"/>
    </row>
    <row r="2580" spans="1:9">
      <c r="A2580" s="4">
        <v>40691.681944444441</v>
      </c>
      <c r="B2580" s="3">
        <v>161.9</v>
      </c>
      <c r="C2580" s="82">
        <f t="shared" si="80"/>
        <v>404.75</v>
      </c>
      <c r="D2580">
        <f t="shared" si="81"/>
        <v>283.32499999999999</v>
      </c>
      <c r="E2580" s="3"/>
      <c r="F2580" s="107"/>
      <c r="G2580" s="3"/>
      <c r="I2580" s="108"/>
    </row>
    <row r="2581" spans="1:9">
      <c r="A2581" s="4">
        <v>40691.688888888886</v>
      </c>
      <c r="B2581" s="3">
        <v>161.9</v>
      </c>
      <c r="C2581" s="82">
        <f t="shared" si="80"/>
        <v>404.75</v>
      </c>
      <c r="D2581">
        <f t="shared" si="81"/>
        <v>283.32499999999999</v>
      </c>
      <c r="E2581" s="3"/>
      <c r="F2581" s="107"/>
      <c r="G2581" s="3"/>
      <c r="I2581" s="108"/>
    </row>
    <row r="2582" spans="1:9">
      <c r="A2582" s="4">
        <v>40691.698611111111</v>
      </c>
      <c r="B2582" s="3">
        <v>161.9</v>
      </c>
      <c r="C2582" s="82">
        <f t="shared" si="80"/>
        <v>404.75</v>
      </c>
      <c r="D2582">
        <f t="shared" si="81"/>
        <v>283.32499999999999</v>
      </c>
      <c r="E2582" s="3"/>
      <c r="F2582" s="107"/>
      <c r="G2582" s="3"/>
      <c r="I2582" s="108"/>
    </row>
    <row r="2583" spans="1:9">
      <c r="A2583" s="4">
        <v>40691.711111111108</v>
      </c>
      <c r="B2583" s="3">
        <v>161.9</v>
      </c>
      <c r="C2583" s="82">
        <f t="shared" si="80"/>
        <v>404.75</v>
      </c>
      <c r="D2583">
        <f t="shared" si="81"/>
        <v>283.32499999999999</v>
      </c>
      <c r="E2583" s="3"/>
      <c r="F2583" s="107"/>
      <c r="G2583" s="3"/>
      <c r="I2583" s="108"/>
    </row>
    <row r="2584" spans="1:9">
      <c r="A2584" s="4">
        <v>40691.726388888892</v>
      </c>
      <c r="B2584" s="3">
        <v>161.9</v>
      </c>
      <c r="C2584" s="82">
        <f t="shared" si="80"/>
        <v>404.75</v>
      </c>
      <c r="D2584">
        <f t="shared" si="81"/>
        <v>283.32499999999999</v>
      </c>
      <c r="E2584" s="3"/>
      <c r="F2584" s="107"/>
      <c r="G2584" s="3"/>
      <c r="I2584" s="108"/>
    </row>
    <row r="2585" spans="1:9">
      <c r="A2585" s="4">
        <v>40691.730555555558</v>
      </c>
      <c r="B2585" s="3">
        <v>161.9</v>
      </c>
      <c r="C2585" s="82">
        <f t="shared" si="80"/>
        <v>404.75</v>
      </c>
      <c r="D2585">
        <f t="shared" si="81"/>
        <v>283.32499999999999</v>
      </c>
      <c r="E2585" s="3"/>
      <c r="F2585" s="107"/>
      <c r="G2585" s="3"/>
      <c r="I2585" s="108"/>
    </row>
    <row r="2586" spans="1:9">
      <c r="A2586" s="4">
        <v>40691.741666666669</v>
      </c>
      <c r="B2586" s="3">
        <v>164</v>
      </c>
      <c r="C2586" s="82">
        <f t="shared" si="80"/>
        <v>410</v>
      </c>
      <c r="D2586">
        <f t="shared" si="81"/>
        <v>287</v>
      </c>
      <c r="E2586" s="3"/>
      <c r="F2586" s="107"/>
      <c r="G2586" s="3"/>
      <c r="I2586" s="108"/>
    </row>
    <row r="2587" spans="1:9">
      <c r="A2587" s="4">
        <v>40691.757638888892</v>
      </c>
      <c r="B2587" s="3">
        <v>164</v>
      </c>
      <c r="C2587" s="82">
        <f t="shared" si="80"/>
        <v>410</v>
      </c>
      <c r="D2587">
        <f t="shared" si="81"/>
        <v>287</v>
      </c>
      <c r="E2587" s="3"/>
      <c r="F2587" s="107"/>
      <c r="G2587" s="3"/>
      <c r="I2587" s="108"/>
    </row>
    <row r="2588" spans="1:9">
      <c r="A2588" s="4">
        <v>40691.771527777775</v>
      </c>
      <c r="B2588" s="3">
        <v>166.2</v>
      </c>
      <c r="C2588" s="82">
        <f t="shared" si="80"/>
        <v>415.5</v>
      </c>
      <c r="D2588">
        <f t="shared" si="81"/>
        <v>290.85000000000002</v>
      </c>
      <c r="E2588" s="3"/>
      <c r="F2588" s="107"/>
      <c r="G2588" s="3"/>
      <c r="I2588" s="108"/>
    </row>
    <row r="2589" spans="1:9">
      <c r="A2589" s="4">
        <v>40691.772222222222</v>
      </c>
      <c r="B2589" s="3">
        <v>168.3</v>
      </c>
      <c r="C2589" s="82">
        <f t="shared" si="80"/>
        <v>420.75</v>
      </c>
      <c r="D2589">
        <f t="shared" si="81"/>
        <v>294.52499999999998</v>
      </c>
      <c r="E2589" s="3"/>
      <c r="F2589" s="107"/>
      <c r="G2589" s="3"/>
      <c r="I2589" s="108"/>
    </row>
    <row r="2590" spans="1:9">
      <c r="A2590" s="4">
        <v>40691.786805555559</v>
      </c>
      <c r="B2590" s="3">
        <v>168.3</v>
      </c>
      <c r="C2590" s="82">
        <f t="shared" si="80"/>
        <v>420.75</v>
      </c>
      <c r="D2590">
        <f t="shared" si="81"/>
        <v>294.52499999999998</v>
      </c>
      <c r="E2590" s="3"/>
      <c r="F2590" s="107"/>
      <c r="G2590" s="3"/>
      <c r="I2590" s="108"/>
    </row>
    <row r="2591" spans="1:9">
      <c r="A2591" s="4">
        <v>40691.802083333336</v>
      </c>
      <c r="B2591" s="3">
        <v>170.5</v>
      </c>
      <c r="C2591" s="82">
        <f t="shared" si="80"/>
        <v>426.25</v>
      </c>
      <c r="D2591">
        <f t="shared" si="81"/>
        <v>298.375</v>
      </c>
      <c r="E2591" s="3"/>
      <c r="F2591" s="107"/>
      <c r="G2591" s="3"/>
      <c r="I2591" s="108"/>
    </row>
    <row r="2592" spans="1:9">
      <c r="A2592" s="4">
        <v>40691.804166666669</v>
      </c>
      <c r="B2592" s="3">
        <v>172.7</v>
      </c>
      <c r="C2592" s="82">
        <f t="shared" si="80"/>
        <v>431.75</v>
      </c>
      <c r="D2592">
        <f t="shared" si="81"/>
        <v>302.22500000000002</v>
      </c>
      <c r="E2592" s="3"/>
      <c r="F2592" s="107"/>
      <c r="G2592" s="3"/>
      <c r="I2592" s="108"/>
    </row>
    <row r="2593" spans="1:9">
      <c r="A2593" s="4">
        <v>40691.821527777778</v>
      </c>
      <c r="B2593" s="3">
        <v>174.9</v>
      </c>
      <c r="C2593" s="82">
        <f t="shared" si="80"/>
        <v>437.25</v>
      </c>
      <c r="D2593">
        <f t="shared" si="81"/>
        <v>306.07499999999999</v>
      </c>
      <c r="E2593" s="3"/>
      <c r="F2593" s="107"/>
      <c r="G2593" s="3"/>
      <c r="I2593" s="108"/>
    </row>
    <row r="2594" spans="1:9">
      <c r="A2594" s="4">
        <v>40691.834722222222</v>
      </c>
      <c r="B2594" s="3">
        <v>174.9</v>
      </c>
      <c r="C2594" s="82">
        <f t="shared" si="80"/>
        <v>437.25</v>
      </c>
      <c r="D2594">
        <f t="shared" si="81"/>
        <v>306.07499999999999</v>
      </c>
      <c r="E2594" s="3"/>
      <c r="F2594" s="107"/>
      <c r="G2594" s="3"/>
      <c r="I2594" s="108"/>
    </row>
    <row r="2595" spans="1:9">
      <c r="A2595" s="4">
        <v>40691.836111111108</v>
      </c>
      <c r="B2595" s="3">
        <v>177.1</v>
      </c>
      <c r="C2595" s="82">
        <f t="shared" si="80"/>
        <v>442.75</v>
      </c>
      <c r="D2595">
        <f t="shared" si="81"/>
        <v>309.92500000000001</v>
      </c>
      <c r="E2595" s="3"/>
      <c r="F2595" s="107"/>
      <c r="G2595" s="3"/>
      <c r="I2595" s="108"/>
    </row>
    <row r="2596" spans="1:9">
      <c r="A2596" s="4">
        <v>40691.84652777778</v>
      </c>
      <c r="B2596" s="3">
        <v>177.1</v>
      </c>
      <c r="C2596" s="82">
        <f t="shared" si="80"/>
        <v>442.75</v>
      </c>
      <c r="D2596">
        <f t="shared" si="81"/>
        <v>309.92500000000001</v>
      </c>
      <c r="E2596" s="3"/>
      <c r="F2596" s="107"/>
      <c r="G2596" s="3"/>
      <c r="I2596" s="108"/>
    </row>
    <row r="2597" spans="1:9">
      <c r="A2597" s="4">
        <v>40691.861805555556</v>
      </c>
      <c r="B2597" s="3">
        <v>177.1</v>
      </c>
      <c r="C2597" s="82">
        <f t="shared" si="80"/>
        <v>442.75</v>
      </c>
      <c r="D2597">
        <f t="shared" si="81"/>
        <v>309.92500000000001</v>
      </c>
      <c r="E2597" s="3"/>
      <c r="F2597" s="107"/>
      <c r="G2597" s="3"/>
      <c r="I2597" s="108"/>
    </row>
    <row r="2598" spans="1:9">
      <c r="A2598" s="4">
        <v>40691.865972222222</v>
      </c>
      <c r="B2598" s="3">
        <v>179.4</v>
      </c>
      <c r="C2598" s="82">
        <f t="shared" si="80"/>
        <v>448.5</v>
      </c>
      <c r="D2598">
        <f t="shared" si="81"/>
        <v>313.95</v>
      </c>
      <c r="E2598" s="3"/>
      <c r="F2598" s="107"/>
      <c r="G2598" s="3"/>
      <c r="I2598" s="108"/>
    </row>
    <row r="2599" spans="1:9">
      <c r="A2599" s="4">
        <v>40691.879166666666</v>
      </c>
      <c r="B2599" s="3">
        <v>179.4</v>
      </c>
      <c r="C2599" s="82">
        <f t="shared" si="80"/>
        <v>448.5</v>
      </c>
      <c r="D2599">
        <f t="shared" si="81"/>
        <v>313.95</v>
      </c>
      <c r="E2599" s="3"/>
      <c r="F2599" s="107"/>
      <c r="G2599" s="3"/>
      <c r="I2599" s="108"/>
    </row>
    <row r="2600" spans="1:9">
      <c r="A2600" s="4">
        <v>40691.892361111109</v>
      </c>
      <c r="B2600" s="3">
        <v>177.1</v>
      </c>
      <c r="C2600" s="82">
        <f t="shared" si="80"/>
        <v>442.75</v>
      </c>
      <c r="D2600">
        <f t="shared" si="81"/>
        <v>309.92500000000001</v>
      </c>
      <c r="E2600" s="3"/>
      <c r="F2600" s="107"/>
      <c r="G2600" s="3"/>
      <c r="I2600" s="108"/>
    </row>
    <row r="2601" spans="1:9">
      <c r="A2601" s="4">
        <v>40691.908333333333</v>
      </c>
      <c r="B2601" s="3">
        <v>177.1</v>
      </c>
      <c r="C2601" s="82">
        <f t="shared" si="80"/>
        <v>442.75</v>
      </c>
      <c r="D2601">
        <f t="shared" si="81"/>
        <v>309.92500000000001</v>
      </c>
      <c r="E2601" s="3"/>
      <c r="F2601" s="107"/>
      <c r="G2601" s="3"/>
      <c r="I2601" s="108"/>
    </row>
    <row r="2602" spans="1:9">
      <c r="A2602" s="4">
        <v>40691.917361111111</v>
      </c>
      <c r="B2602" s="3">
        <v>177.1</v>
      </c>
      <c r="C2602" s="82">
        <f t="shared" si="80"/>
        <v>442.75</v>
      </c>
      <c r="D2602">
        <f t="shared" si="81"/>
        <v>309.92500000000001</v>
      </c>
      <c r="E2602" s="3"/>
      <c r="F2602" s="107"/>
      <c r="G2602" s="3"/>
      <c r="I2602" s="108"/>
    </row>
    <row r="2603" spans="1:9">
      <c r="A2603" s="4">
        <v>40691.92291666667</v>
      </c>
      <c r="C2603" s="82">
        <f t="shared" si="80"/>
        <v>0</v>
      </c>
      <c r="D2603">
        <f t="shared" si="81"/>
        <v>0</v>
      </c>
      <c r="E2603" s="3"/>
      <c r="F2603" s="107"/>
      <c r="G2603" s="3"/>
      <c r="I2603" s="108"/>
    </row>
    <row r="2604" spans="1:9">
      <c r="A2604" s="4">
        <v>40691.93472222222</v>
      </c>
      <c r="B2604" s="3">
        <v>177.1</v>
      </c>
      <c r="C2604" s="82">
        <f t="shared" si="80"/>
        <v>442.75</v>
      </c>
      <c r="D2604">
        <f t="shared" si="81"/>
        <v>309.92500000000001</v>
      </c>
      <c r="E2604" s="3"/>
      <c r="F2604" s="107"/>
      <c r="G2604" s="3"/>
      <c r="I2604" s="108"/>
    </row>
    <row r="2605" spans="1:9">
      <c r="A2605" s="4">
        <v>40691.938194444447</v>
      </c>
      <c r="B2605" s="3">
        <v>177.1</v>
      </c>
      <c r="C2605" s="82">
        <f t="shared" si="80"/>
        <v>442.75</v>
      </c>
      <c r="D2605">
        <f t="shared" si="81"/>
        <v>309.92500000000001</v>
      </c>
      <c r="E2605" s="3"/>
      <c r="F2605" s="107"/>
      <c r="G2605" s="3"/>
      <c r="I2605" s="108"/>
    </row>
    <row r="2606" spans="1:9">
      <c r="A2606" s="4">
        <v>40691.948611111111</v>
      </c>
      <c r="B2606" s="3">
        <v>177.1</v>
      </c>
      <c r="C2606" s="82">
        <f t="shared" si="80"/>
        <v>442.75</v>
      </c>
      <c r="D2606">
        <f t="shared" si="81"/>
        <v>309.92500000000001</v>
      </c>
      <c r="E2606" s="3"/>
      <c r="F2606" s="107"/>
      <c r="G2606" s="3"/>
      <c r="I2606" s="108"/>
    </row>
    <row r="2607" spans="1:9">
      <c r="A2607" s="4">
        <v>40691.959027777775</v>
      </c>
      <c r="B2607" s="3">
        <v>177.1</v>
      </c>
      <c r="C2607" s="82">
        <f t="shared" si="80"/>
        <v>442.75</v>
      </c>
      <c r="D2607">
        <f t="shared" si="81"/>
        <v>309.92500000000001</v>
      </c>
      <c r="E2607" s="3"/>
      <c r="F2607" s="107"/>
      <c r="G2607" s="3"/>
      <c r="I2607" s="108"/>
    </row>
    <row r="2608" spans="1:9">
      <c r="A2608" s="4">
        <v>40691.979166666664</v>
      </c>
      <c r="B2608" s="3">
        <v>177.1</v>
      </c>
      <c r="C2608" s="82">
        <f t="shared" si="80"/>
        <v>442.75</v>
      </c>
      <c r="D2608">
        <f t="shared" si="81"/>
        <v>309.92500000000001</v>
      </c>
      <c r="E2608" s="3"/>
      <c r="F2608" s="107"/>
      <c r="G2608" s="3"/>
      <c r="I2608" s="108"/>
    </row>
    <row r="2609" spans="1:9">
      <c r="A2609" s="4">
        <v>40691.979861111111</v>
      </c>
      <c r="B2609" s="3">
        <v>177.1</v>
      </c>
      <c r="C2609" s="82">
        <f t="shared" si="80"/>
        <v>442.75</v>
      </c>
      <c r="D2609">
        <f t="shared" si="81"/>
        <v>309.92500000000001</v>
      </c>
      <c r="E2609" s="3"/>
      <c r="F2609" s="107"/>
      <c r="G2609" s="3"/>
      <c r="I2609" s="108"/>
    </row>
    <row r="2610" spans="1:9">
      <c r="A2610" s="4">
        <v>40691.990277777775</v>
      </c>
      <c r="B2610" s="3">
        <v>174.9</v>
      </c>
      <c r="C2610" s="82">
        <f t="shared" si="80"/>
        <v>437.25</v>
      </c>
      <c r="D2610">
        <f t="shared" si="81"/>
        <v>306.07499999999999</v>
      </c>
      <c r="E2610" s="3"/>
      <c r="F2610" s="107"/>
      <c r="G2610" s="3"/>
      <c r="I2610" s="108"/>
    </row>
    <row r="2611" spans="1:9">
      <c r="A2611" s="4">
        <v>40692.001388888886</v>
      </c>
      <c r="B2611" s="3">
        <v>174.9</v>
      </c>
      <c r="C2611" s="82">
        <f t="shared" si="80"/>
        <v>437.25</v>
      </c>
      <c r="D2611">
        <f t="shared" si="81"/>
        <v>306.07499999999999</v>
      </c>
      <c r="E2611" s="3"/>
      <c r="F2611" s="107"/>
      <c r="G2611" s="3"/>
      <c r="I2611" s="108"/>
    </row>
    <row r="2612" spans="1:9">
      <c r="A2612" s="4">
        <v>40692.011111111111</v>
      </c>
      <c r="B2612" s="3">
        <v>174.9</v>
      </c>
      <c r="C2612" s="82">
        <f t="shared" si="80"/>
        <v>437.25</v>
      </c>
      <c r="D2612">
        <f t="shared" si="81"/>
        <v>306.07499999999999</v>
      </c>
      <c r="E2612" s="3"/>
      <c r="F2612" s="107"/>
      <c r="G2612" s="3"/>
      <c r="I2612" s="108"/>
    </row>
    <row r="2613" spans="1:9">
      <c r="A2613" s="4">
        <v>40692.023611111108</v>
      </c>
      <c r="B2613" s="3">
        <v>177.1</v>
      </c>
      <c r="C2613" s="82">
        <f t="shared" si="80"/>
        <v>442.75</v>
      </c>
      <c r="D2613">
        <f t="shared" si="81"/>
        <v>309.92500000000001</v>
      </c>
      <c r="E2613" s="3"/>
      <c r="F2613" s="107"/>
      <c r="G2613" s="3"/>
      <c r="I2613" s="108"/>
    </row>
    <row r="2614" spans="1:9">
      <c r="A2614" s="4">
        <v>40692.033333333333</v>
      </c>
      <c r="B2614" s="3">
        <v>174.9</v>
      </c>
      <c r="C2614" s="82">
        <f t="shared" si="80"/>
        <v>437.25</v>
      </c>
      <c r="D2614">
        <f t="shared" si="81"/>
        <v>306.07499999999999</v>
      </c>
      <c r="E2614" s="3"/>
      <c r="F2614" s="107"/>
      <c r="G2614" s="3"/>
      <c r="I2614" s="108"/>
    </row>
    <row r="2615" spans="1:9">
      <c r="A2615" s="4">
        <v>40692.04791666667</v>
      </c>
      <c r="B2615" s="3">
        <v>174.9</v>
      </c>
      <c r="C2615" s="82">
        <f t="shared" si="80"/>
        <v>437.25</v>
      </c>
      <c r="D2615">
        <f t="shared" si="81"/>
        <v>306.07499999999999</v>
      </c>
      <c r="E2615" s="3"/>
      <c r="F2615" s="107"/>
      <c r="G2615" s="3"/>
      <c r="I2615" s="108"/>
    </row>
    <row r="2616" spans="1:9">
      <c r="A2616" s="4">
        <v>40692.053472222222</v>
      </c>
      <c r="B2616" s="3">
        <v>172.7</v>
      </c>
      <c r="C2616" s="82">
        <f t="shared" si="80"/>
        <v>431.75</v>
      </c>
      <c r="D2616">
        <f t="shared" si="81"/>
        <v>302.22500000000002</v>
      </c>
      <c r="E2616" s="3"/>
      <c r="F2616" s="107"/>
      <c r="G2616" s="3"/>
      <c r="I2616" s="108"/>
    </row>
    <row r="2617" spans="1:9">
      <c r="A2617" s="4">
        <v>40692.063888888886</v>
      </c>
      <c r="B2617" s="3">
        <v>174.9</v>
      </c>
      <c r="C2617" s="82">
        <f t="shared" si="80"/>
        <v>437.25</v>
      </c>
      <c r="D2617">
        <f t="shared" si="81"/>
        <v>306.07499999999999</v>
      </c>
      <c r="E2617" s="3"/>
      <c r="F2617" s="107"/>
      <c r="G2617" s="3"/>
      <c r="I2617" s="108"/>
    </row>
    <row r="2618" spans="1:9">
      <c r="A2618" s="4">
        <v>40692.074999999997</v>
      </c>
      <c r="B2618" s="3">
        <v>172.7</v>
      </c>
      <c r="C2618" s="82">
        <f t="shared" si="80"/>
        <v>431.75</v>
      </c>
      <c r="D2618">
        <f t="shared" si="81"/>
        <v>302.22500000000002</v>
      </c>
      <c r="E2618" s="3"/>
      <c r="F2618" s="107"/>
      <c r="G2618" s="3"/>
      <c r="I2618" s="108"/>
    </row>
    <row r="2619" spans="1:9">
      <c r="A2619" s="4">
        <v>40692.097916666666</v>
      </c>
      <c r="B2619" s="3">
        <v>172.7</v>
      </c>
      <c r="C2619" s="82">
        <f t="shared" si="80"/>
        <v>431.75</v>
      </c>
      <c r="D2619">
        <f t="shared" si="81"/>
        <v>302.22500000000002</v>
      </c>
      <c r="E2619" s="3"/>
      <c r="F2619" s="107"/>
      <c r="G2619" s="3"/>
      <c r="I2619" s="108"/>
    </row>
    <row r="2620" spans="1:9">
      <c r="A2620" s="4">
        <v>40692.098611111112</v>
      </c>
      <c r="B2620" s="3">
        <v>172.7</v>
      </c>
      <c r="C2620" s="82">
        <f t="shared" si="80"/>
        <v>431.75</v>
      </c>
      <c r="D2620">
        <f t="shared" si="81"/>
        <v>302.22500000000002</v>
      </c>
      <c r="E2620" s="3"/>
      <c r="F2620" s="107"/>
      <c r="G2620" s="3"/>
      <c r="I2620" s="108"/>
    </row>
    <row r="2621" spans="1:9">
      <c r="A2621" s="4">
        <v>40692.10833333333</v>
      </c>
      <c r="B2621" s="3">
        <v>172.7</v>
      </c>
      <c r="C2621" s="82">
        <f t="shared" si="80"/>
        <v>431.75</v>
      </c>
      <c r="D2621">
        <f t="shared" si="81"/>
        <v>302.22500000000002</v>
      </c>
      <c r="E2621" s="3"/>
      <c r="F2621" s="107"/>
      <c r="G2621" s="3"/>
      <c r="I2621" s="108"/>
    </row>
    <row r="2622" spans="1:9">
      <c r="A2622" s="4">
        <v>40692.118750000001</v>
      </c>
      <c r="B2622" s="3">
        <v>172.7</v>
      </c>
      <c r="C2622" s="82">
        <f t="shared" si="80"/>
        <v>431.75</v>
      </c>
      <c r="D2622">
        <f t="shared" si="81"/>
        <v>302.22500000000002</v>
      </c>
      <c r="E2622" s="3"/>
      <c r="F2622" s="107"/>
      <c r="G2622" s="3"/>
      <c r="I2622" s="108"/>
    </row>
    <row r="2623" spans="1:9">
      <c r="A2623" s="4">
        <v>40692.12777777778</v>
      </c>
      <c r="B2623" s="3">
        <v>170.5</v>
      </c>
      <c r="C2623" s="82">
        <f t="shared" si="80"/>
        <v>426.25</v>
      </c>
      <c r="D2623">
        <f t="shared" si="81"/>
        <v>298.375</v>
      </c>
      <c r="E2623" s="3"/>
      <c r="F2623" s="107"/>
      <c r="G2623" s="3"/>
      <c r="I2623" s="108"/>
    </row>
    <row r="2624" spans="1:9">
      <c r="A2624" s="4">
        <v>40692.136805555558</v>
      </c>
      <c r="B2624" s="3">
        <v>170.5</v>
      </c>
      <c r="C2624" s="82">
        <f t="shared" si="80"/>
        <v>426.25</v>
      </c>
      <c r="D2624">
        <f t="shared" si="81"/>
        <v>298.375</v>
      </c>
      <c r="E2624" s="3"/>
      <c r="F2624" s="107"/>
      <c r="G2624" s="3"/>
      <c r="I2624" s="108"/>
    </row>
    <row r="2625" spans="1:9">
      <c r="A2625" s="4">
        <v>40692.146527777775</v>
      </c>
      <c r="B2625" s="3">
        <v>170.5</v>
      </c>
      <c r="C2625" s="82">
        <f t="shared" si="80"/>
        <v>426.25</v>
      </c>
      <c r="D2625">
        <f t="shared" si="81"/>
        <v>298.375</v>
      </c>
      <c r="E2625" s="3"/>
      <c r="F2625" s="107"/>
      <c r="G2625" s="3"/>
      <c r="I2625" s="108"/>
    </row>
    <row r="2626" spans="1:9">
      <c r="A2626" s="4">
        <v>40692.157638888886</v>
      </c>
      <c r="B2626" s="3">
        <v>170.5</v>
      </c>
      <c r="C2626" s="82">
        <f t="shared" si="80"/>
        <v>426.25</v>
      </c>
      <c r="D2626">
        <f t="shared" si="81"/>
        <v>298.375</v>
      </c>
      <c r="E2626" s="3"/>
      <c r="F2626" s="107"/>
      <c r="G2626" s="3"/>
      <c r="I2626" s="108"/>
    </row>
    <row r="2627" spans="1:9">
      <c r="A2627" s="4">
        <v>40692.167361111111</v>
      </c>
      <c r="B2627" s="3">
        <v>170.5</v>
      </c>
      <c r="C2627" s="82">
        <f t="shared" si="80"/>
        <v>426.25</v>
      </c>
      <c r="D2627">
        <f t="shared" si="81"/>
        <v>298.375</v>
      </c>
      <c r="E2627" s="3"/>
      <c r="F2627" s="107"/>
      <c r="G2627" s="3"/>
      <c r="I2627" s="108"/>
    </row>
    <row r="2628" spans="1:9">
      <c r="A2628" s="4">
        <v>40692.171527777777</v>
      </c>
      <c r="C2628" s="82">
        <f t="shared" si="80"/>
        <v>0</v>
      </c>
      <c r="D2628">
        <f t="shared" si="81"/>
        <v>0</v>
      </c>
      <c r="E2628" s="3"/>
      <c r="F2628" s="107"/>
      <c r="G2628" s="3"/>
      <c r="I2628" s="108"/>
    </row>
    <row r="2629" spans="1:9">
      <c r="A2629" s="4">
        <v>40692.177777777775</v>
      </c>
      <c r="B2629" s="3">
        <v>170.5</v>
      </c>
      <c r="C2629" s="82">
        <f t="shared" ref="C2629:C2692" si="82">B2629*2.5</f>
        <v>426.25</v>
      </c>
      <c r="D2629">
        <f t="shared" ref="D2629:D2692" si="83">AVERAGE(B2629:C2629)</f>
        <v>298.375</v>
      </c>
      <c r="E2629" s="3"/>
      <c r="F2629" s="107"/>
      <c r="G2629" s="3"/>
      <c r="I2629" s="108"/>
    </row>
    <row r="2630" spans="1:9">
      <c r="A2630" s="4">
        <v>40692.188194444447</v>
      </c>
      <c r="B2630" s="3">
        <v>168.3</v>
      </c>
      <c r="C2630" s="82">
        <f t="shared" si="82"/>
        <v>420.75</v>
      </c>
      <c r="D2630">
        <f t="shared" si="83"/>
        <v>294.52499999999998</v>
      </c>
      <c r="E2630" s="3"/>
      <c r="F2630" s="107"/>
      <c r="G2630" s="3"/>
      <c r="I2630" s="108"/>
    </row>
    <row r="2631" spans="1:9">
      <c r="A2631" s="4">
        <v>40692.199999999997</v>
      </c>
      <c r="B2631" s="3">
        <v>168.3</v>
      </c>
      <c r="C2631" s="82">
        <f t="shared" si="82"/>
        <v>420.75</v>
      </c>
      <c r="D2631">
        <f t="shared" si="83"/>
        <v>294.52499999999998</v>
      </c>
      <c r="E2631" s="3"/>
      <c r="F2631" s="107"/>
      <c r="G2631" s="3"/>
      <c r="I2631" s="108"/>
    </row>
    <row r="2632" spans="1:9">
      <c r="A2632" s="4">
        <v>40692.210416666669</v>
      </c>
      <c r="B2632" s="3">
        <v>168.3</v>
      </c>
      <c r="C2632" s="82">
        <f t="shared" si="82"/>
        <v>420.75</v>
      </c>
      <c r="D2632">
        <f t="shared" si="83"/>
        <v>294.52499999999998</v>
      </c>
      <c r="E2632" s="3"/>
      <c r="F2632" s="107"/>
      <c r="G2632" s="3"/>
      <c r="I2632" s="108"/>
    </row>
    <row r="2633" spans="1:9">
      <c r="A2633" s="4">
        <v>40692.219444444447</v>
      </c>
      <c r="B2633" s="3">
        <v>168.3</v>
      </c>
      <c r="C2633" s="82">
        <f t="shared" si="82"/>
        <v>420.75</v>
      </c>
      <c r="D2633">
        <f t="shared" si="83"/>
        <v>294.52499999999998</v>
      </c>
      <c r="E2633" s="3"/>
      <c r="F2633" s="107"/>
      <c r="G2633" s="3"/>
      <c r="I2633" s="108"/>
    </row>
    <row r="2634" spans="1:9">
      <c r="A2634" s="4">
        <v>40692.229861111111</v>
      </c>
      <c r="B2634" s="3">
        <v>166.2</v>
      </c>
      <c r="C2634" s="82">
        <f t="shared" si="82"/>
        <v>415.5</v>
      </c>
      <c r="D2634">
        <f t="shared" si="83"/>
        <v>290.85000000000002</v>
      </c>
      <c r="E2634" s="3"/>
      <c r="F2634" s="107"/>
      <c r="G2634" s="3"/>
      <c r="I2634" s="108"/>
    </row>
    <row r="2635" spans="1:9">
      <c r="A2635" s="4">
        <v>40692.240277777775</v>
      </c>
      <c r="B2635" s="3">
        <v>166.2</v>
      </c>
      <c r="C2635" s="82">
        <f t="shared" si="82"/>
        <v>415.5</v>
      </c>
      <c r="D2635">
        <f t="shared" si="83"/>
        <v>290.85000000000002</v>
      </c>
      <c r="E2635" s="3"/>
      <c r="F2635" s="107"/>
      <c r="G2635" s="3"/>
      <c r="I2635" s="108"/>
    </row>
    <row r="2636" spans="1:9">
      <c r="A2636" s="4">
        <v>40692.250694444447</v>
      </c>
      <c r="B2636" s="3">
        <v>166.2</v>
      </c>
      <c r="C2636" s="82">
        <f t="shared" si="82"/>
        <v>415.5</v>
      </c>
      <c r="D2636">
        <f t="shared" si="83"/>
        <v>290.85000000000002</v>
      </c>
      <c r="E2636" s="3"/>
      <c r="F2636" s="107"/>
      <c r="G2636" s="3"/>
      <c r="I2636" s="108"/>
    </row>
    <row r="2637" spans="1:9">
      <c r="A2637" s="4">
        <v>40692.261111111111</v>
      </c>
      <c r="B2637" s="3">
        <v>166.2</v>
      </c>
      <c r="C2637" s="82">
        <f t="shared" si="82"/>
        <v>415.5</v>
      </c>
      <c r="D2637">
        <f t="shared" si="83"/>
        <v>290.85000000000002</v>
      </c>
      <c r="E2637" s="3"/>
      <c r="F2637" s="107"/>
      <c r="G2637" s="3"/>
      <c r="I2637" s="108"/>
    </row>
    <row r="2638" spans="1:9">
      <c r="A2638" s="4">
        <v>40692.274305555555</v>
      </c>
      <c r="B2638" s="3">
        <v>166.2</v>
      </c>
      <c r="C2638" s="82">
        <f t="shared" si="82"/>
        <v>415.5</v>
      </c>
      <c r="D2638">
        <f t="shared" si="83"/>
        <v>290.85000000000002</v>
      </c>
      <c r="E2638" s="3"/>
      <c r="F2638" s="107"/>
      <c r="G2638" s="3"/>
      <c r="I2638" s="108"/>
    </row>
    <row r="2639" spans="1:9">
      <c r="A2639" s="4">
        <v>40692.284722222219</v>
      </c>
      <c r="B2639" s="3">
        <v>166.2</v>
      </c>
      <c r="C2639" s="82">
        <f t="shared" si="82"/>
        <v>415.5</v>
      </c>
      <c r="D2639">
        <f t="shared" si="83"/>
        <v>290.85000000000002</v>
      </c>
      <c r="E2639" s="3"/>
      <c r="F2639" s="107"/>
      <c r="G2639" s="3"/>
      <c r="I2639" s="108"/>
    </row>
    <row r="2640" spans="1:9">
      <c r="A2640" s="4">
        <v>40692.292361111111</v>
      </c>
      <c r="B2640" s="3">
        <v>166.2</v>
      </c>
      <c r="C2640" s="82">
        <f t="shared" si="82"/>
        <v>415.5</v>
      </c>
      <c r="D2640">
        <f t="shared" si="83"/>
        <v>290.85000000000002</v>
      </c>
      <c r="E2640" s="3"/>
      <c r="F2640" s="107"/>
      <c r="G2640" s="3"/>
      <c r="I2640" s="108"/>
    </row>
    <row r="2641" spans="1:9">
      <c r="A2641" s="4">
        <v>40692.302777777775</v>
      </c>
      <c r="B2641" s="3">
        <v>166.2</v>
      </c>
      <c r="C2641" s="82">
        <f t="shared" si="82"/>
        <v>415.5</v>
      </c>
      <c r="D2641">
        <f t="shared" si="83"/>
        <v>290.85000000000002</v>
      </c>
      <c r="E2641" s="3"/>
      <c r="F2641" s="107"/>
      <c r="G2641" s="3"/>
      <c r="I2641" s="108"/>
    </row>
    <row r="2642" spans="1:9">
      <c r="A2642" s="4">
        <v>40692.313194444447</v>
      </c>
      <c r="B2642" s="3">
        <v>166.2</v>
      </c>
      <c r="C2642" s="82">
        <f t="shared" si="82"/>
        <v>415.5</v>
      </c>
      <c r="D2642">
        <f t="shared" si="83"/>
        <v>290.85000000000002</v>
      </c>
      <c r="E2642" s="3"/>
      <c r="F2642" s="107"/>
      <c r="G2642" s="3"/>
      <c r="I2642" s="108"/>
    </row>
    <row r="2643" spans="1:9">
      <c r="A2643" s="4">
        <v>40692.323611111111</v>
      </c>
      <c r="B2643" s="3">
        <v>164</v>
      </c>
      <c r="C2643" s="82">
        <f t="shared" si="82"/>
        <v>410</v>
      </c>
      <c r="D2643">
        <f t="shared" si="83"/>
        <v>287</v>
      </c>
      <c r="E2643" s="3"/>
      <c r="F2643" s="107"/>
      <c r="G2643" s="3"/>
      <c r="I2643" s="108"/>
    </row>
    <row r="2644" spans="1:9">
      <c r="A2644" s="4">
        <v>40692.334722222222</v>
      </c>
      <c r="B2644" s="3">
        <v>164</v>
      </c>
      <c r="C2644" s="82">
        <f t="shared" si="82"/>
        <v>410</v>
      </c>
      <c r="D2644">
        <f t="shared" si="83"/>
        <v>287</v>
      </c>
      <c r="E2644" s="3"/>
      <c r="F2644" s="107"/>
      <c r="G2644" s="3"/>
      <c r="I2644" s="108"/>
    </row>
    <row r="2645" spans="1:9">
      <c r="A2645" s="4">
        <v>40692.344444444447</v>
      </c>
      <c r="B2645" s="3">
        <v>164</v>
      </c>
      <c r="C2645" s="82">
        <f t="shared" si="82"/>
        <v>410</v>
      </c>
      <c r="D2645">
        <f t="shared" si="83"/>
        <v>287</v>
      </c>
      <c r="E2645" s="3"/>
      <c r="F2645" s="107"/>
      <c r="G2645" s="3"/>
      <c r="I2645" s="108"/>
    </row>
    <row r="2646" spans="1:9">
      <c r="A2646" s="4">
        <v>40692.357638888891</v>
      </c>
      <c r="B2646" s="3">
        <v>164</v>
      </c>
      <c r="C2646" s="82">
        <f t="shared" si="82"/>
        <v>410</v>
      </c>
      <c r="D2646">
        <f t="shared" si="83"/>
        <v>287</v>
      </c>
      <c r="E2646" s="3"/>
      <c r="F2646" s="107"/>
      <c r="G2646" s="3"/>
      <c r="I2646" s="108"/>
    </row>
    <row r="2647" spans="1:9">
      <c r="A2647" s="4">
        <v>40692.365277777775</v>
      </c>
      <c r="B2647" s="3">
        <v>164</v>
      </c>
      <c r="C2647" s="82">
        <f t="shared" si="82"/>
        <v>410</v>
      </c>
      <c r="D2647">
        <f t="shared" si="83"/>
        <v>287</v>
      </c>
      <c r="E2647" s="3"/>
      <c r="F2647" s="107"/>
      <c r="G2647" s="3"/>
      <c r="I2647" s="108"/>
    </row>
    <row r="2648" spans="1:9">
      <c r="A2648" s="4">
        <v>40692.375694444447</v>
      </c>
      <c r="B2648" s="3">
        <v>164</v>
      </c>
      <c r="C2648" s="82">
        <f t="shared" si="82"/>
        <v>410</v>
      </c>
      <c r="D2648">
        <f t="shared" si="83"/>
        <v>287</v>
      </c>
      <c r="E2648" s="3"/>
      <c r="F2648" s="107"/>
      <c r="G2648" s="3"/>
      <c r="I2648" s="108"/>
    </row>
    <row r="2649" spans="1:9">
      <c r="A2649" s="4">
        <v>40692.386805555558</v>
      </c>
      <c r="B2649" s="3">
        <v>164</v>
      </c>
      <c r="C2649" s="82">
        <f t="shared" si="82"/>
        <v>410</v>
      </c>
      <c r="D2649">
        <f t="shared" si="83"/>
        <v>287</v>
      </c>
      <c r="E2649" s="3"/>
      <c r="F2649" s="107"/>
      <c r="G2649" s="3"/>
      <c r="I2649" s="108"/>
    </row>
    <row r="2650" spans="1:9">
      <c r="A2650" s="4">
        <v>40692.396527777775</v>
      </c>
      <c r="B2650" s="3">
        <v>164</v>
      </c>
      <c r="C2650" s="82">
        <f t="shared" si="82"/>
        <v>410</v>
      </c>
      <c r="D2650">
        <f t="shared" si="83"/>
        <v>287</v>
      </c>
      <c r="E2650" s="3"/>
      <c r="F2650" s="107"/>
      <c r="G2650" s="3"/>
      <c r="I2650" s="108"/>
    </row>
    <row r="2651" spans="1:9">
      <c r="A2651" s="4">
        <v>40692.406944444447</v>
      </c>
      <c r="B2651" s="3">
        <v>161.9</v>
      </c>
      <c r="C2651" s="82">
        <f t="shared" si="82"/>
        <v>404.75</v>
      </c>
      <c r="D2651">
        <f t="shared" si="83"/>
        <v>283.32499999999999</v>
      </c>
      <c r="E2651" s="3"/>
      <c r="F2651" s="107"/>
      <c r="G2651" s="3"/>
      <c r="I2651" s="108"/>
    </row>
    <row r="2652" spans="1:9">
      <c r="A2652" s="4">
        <v>40692.421527777777</v>
      </c>
      <c r="B2652" s="3">
        <v>164</v>
      </c>
      <c r="C2652" s="82">
        <f t="shared" si="82"/>
        <v>410</v>
      </c>
      <c r="D2652">
        <f t="shared" si="83"/>
        <v>287</v>
      </c>
      <c r="E2652" s="3"/>
      <c r="F2652" s="107"/>
      <c r="G2652" s="3"/>
      <c r="I2652" s="108"/>
    </row>
    <row r="2653" spans="1:9">
      <c r="A2653" s="4">
        <v>40692.431250000001</v>
      </c>
      <c r="B2653" s="3">
        <v>161.9</v>
      </c>
      <c r="C2653" s="82">
        <f t="shared" si="82"/>
        <v>404.75</v>
      </c>
      <c r="D2653">
        <f t="shared" si="83"/>
        <v>283.32499999999999</v>
      </c>
      <c r="E2653" s="3"/>
      <c r="F2653" s="107"/>
      <c r="G2653" s="3"/>
      <c r="I2653" s="108"/>
    </row>
    <row r="2654" spans="1:9">
      <c r="A2654" s="4">
        <v>40692.438194444447</v>
      </c>
      <c r="B2654" s="3">
        <v>161.9</v>
      </c>
      <c r="C2654" s="82">
        <f t="shared" si="82"/>
        <v>404.75</v>
      </c>
      <c r="D2654">
        <f t="shared" si="83"/>
        <v>283.32499999999999</v>
      </c>
      <c r="E2654" s="3"/>
      <c r="F2654" s="107"/>
      <c r="G2654" s="3"/>
      <c r="I2654" s="108"/>
    </row>
    <row r="2655" spans="1:9">
      <c r="A2655" s="4">
        <v>40692.452777777777</v>
      </c>
      <c r="B2655" s="3">
        <v>164</v>
      </c>
      <c r="C2655" s="82">
        <f t="shared" si="82"/>
        <v>410</v>
      </c>
      <c r="D2655">
        <f t="shared" si="83"/>
        <v>287</v>
      </c>
      <c r="E2655" s="3"/>
      <c r="F2655" s="107"/>
      <c r="G2655" s="3"/>
      <c r="I2655" s="108"/>
    </row>
    <row r="2656" spans="1:9">
      <c r="A2656" s="4">
        <v>40692.459027777775</v>
      </c>
      <c r="B2656" s="3">
        <v>161.9</v>
      </c>
      <c r="C2656" s="82">
        <f t="shared" si="82"/>
        <v>404.75</v>
      </c>
      <c r="D2656">
        <f t="shared" si="83"/>
        <v>283.32499999999999</v>
      </c>
      <c r="E2656" s="3"/>
      <c r="F2656" s="107"/>
      <c r="G2656" s="3"/>
      <c r="I2656" s="108"/>
    </row>
    <row r="2657" spans="1:9">
      <c r="A2657" s="4">
        <v>40692.469444444447</v>
      </c>
      <c r="B2657" s="3">
        <v>164</v>
      </c>
      <c r="C2657" s="82">
        <f t="shared" si="82"/>
        <v>410</v>
      </c>
      <c r="D2657">
        <f t="shared" si="83"/>
        <v>287</v>
      </c>
      <c r="E2657" s="3"/>
      <c r="F2657" s="107"/>
      <c r="G2657" s="3"/>
      <c r="I2657" s="108"/>
    </row>
    <row r="2658" spans="1:9">
      <c r="A2658" s="4">
        <v>40692.479861111111</v>
      </c>
      <c r="B2658" s="3">
        <v>161.9</v>
      </c>
      <c r="C2658" s="82">
        <f t="shared" si="82"/>
        <v>404.75</v>
      </c>
      <c r="D2658">
        <f t="shared" si="83"/>
        <v>283.32499999999999</v>
      </c>
      <c r="E2658" s="3"/>
      <c r="F2658" s="107"/>
      <c r="G2658" s="3"/>
      <c r="I2658" s="108"/>
    </row>
    <row r="2659" spans="1:9">
      <c r="A2659" s="4">
        <v>40692.496527777781</v>
      </c>
      <c r="B2659" s="3">
        <v>161.9</v>
      </c>
      <c r="C2659" s="82">
        <f t="shared" si="82"/>
        <v>404.75</v>
      </c>
      <c r="D2659">
        <f t="shared" si="83"/>
        <v>283.32499999999999</v>
      </c>
      <c r="E2659" s="3"/>
      <c r="F2659" s="107"/>
      <c r="G2659" s="3"/>
      <c r="I2659" s="108"/>
    </row>
    <row r="2660" spans="1:9">
      <c r="A2660" s="4">
        <v>40692.506249999999</v>
      </c>
      <c r="B2660" s="3">
        <v>161.9</v>
      </c>
      <c r="C2660" s="82">
        <f t="shared" si="82"/>
        <v>404.75</v>
      </c>
      <c r="D2660">
        <f t="shared" si="83"/>
        <v>283.32499999999999</v>
      </c>
      <c r="E2660" s="3"/>
      <c r="F2660" s="107"/>
      <c r="G2660" s="3"/>
      <c r="I2660" s="108"/>
    </row>
    <row r="2661" spans="1:9">
      <c r="A2661" s="4">
        <v>40692.511805555558</v>
      </c>
      <c r="B2661" s="3">
        <v>161.9</v>
      </c>
      <c r="C2661" s="82">
        <f t="shared" si="82"/>
        <v>404.75</v>
      </c>
      <c r="D2661">
        <f t="shared" si="83"/>
        <v>283.32499999999999</v>
      </c>
      <c r="E2661" s="3"/>
      <c r="F2661" s="107"/>
      <c r="G2661" s="3"/>
      <c r="I2661" s="108"/>
    </row>
    <row r="2662" spans="1:9">
      <c r="A2662" s="4">
        <v>40692.525694444441</v>
      </c>
      <c r="B2662" s="3">
        <v>164</v>
      </c>
      <c r="C2662" s="82">
        <f t="shared" si="82"/>
        <v>410</v>
      </c>
      <c r="D2662">
        <f t="shared" si="83"/>
        <v>287</v>
      </c>
      <c r="E2662" s="3"/>
      <c r="F2662" s="107"/>
      <c r="G2662" s="3"/>
      <c r="I2662" s="108"/>
    </row>
    <row r="2663" spans="1:9">
      <c r="A2663" s="4">
        <v>40692.540972222225</v>
      </c>
      <c r="B2663" s="3">
        <v>161.9</v>
      </c>
      <c r="C2663" s="82">
        <f t="shared" si="82"/>
        <v>404.75</v>
      </c>
      <c r="D2663">
        <f t="shared" si="83"/>
        <v>283.32499999999999</v>
      </c>
      <c r="E2663" s="3"/>
      <c r="F2663" s="107"/>
      <c r="G2663" s="3"/>
      <c r="I2663" s="108"/>
    </row>
    <row r="2664" spans="1:9">
      <c r="A2664" s="4">
        <v>40692.542361111111</v>
      </c>
      <c r="B2664" s="3">
        <v>164</v>
      </c>
      <c r="C2664" s="82">
        <f t="shared" si="82"/>
        <v>410</v>
      </c>
      <c r="D2664">
        <f t="shared" si="83"/>
        <v>287</v>
      </c>
      <c r="E2664" s="3"/>
      <c r="F2664" s="107"/>
      <c r="G2664" s="3"/>
      <c r="I2664" s="108"/>
    </row>
    <row r="2665" spans="1:9">
      <c r="A2665" s="4">
        <v>40692.558333333334</v>
      </c>
      <c r="B2665" s="3">
        <v>164</v>
      </c>
      <c r="C2665" s="82">
        <f t="shared" si="82"/>
        <v>410</v>
      </c>
      <c r="D2665">
        <f t="shared" si="83"/>
        <v>287</v>
      </c>
      <c r="E2665" s="3"/>
      <c r="F2665" s="107"/>
      <c r="G2665" s="3"/>
      <c r="I2665" s="108"/>
    </row>
    <row r="2666" spans="1:9">
      <c r="A2666" s="4">
        <v>40692.606249999997</v>
      </c>
      <c r="B2666" s="3">
        <v>164</v>
      </c>
      <c r="C2666" s="82">
        <f t="shared" si="82"/>
        <v>410</v>
      </c>
      <c r="D2666">
        <f t="shared" si="83"/>
        <v>287</v>
      </c>
      <c r="E2666" s="3"/>
      <c r="F2666" s="107"/>
      <c r="G2666" s="3"/>
      <c r="I2666" s="108"/>
    </row>
    <row r="2667" spans="1:9">
      <c r="A2667" s="4">
        <v>40692.606944444444</v>
      </c>
      <c r="B2667" s="3">
        <v>166.2</v>
      </c>
      <c r="C2667" s="82">
        <f t="shared" si="82"/>
        <v>415.5</v>
      </c>
      <c r="D2667">
        <f t="shared" si="83"/>
        <v>290.85000000000002</v>
      </c>
      <c r="E2667" s="3"/>
      <c r="F2667" s="107"/>
      <c r="G2667" s="3"/>
      <c r="I2667" s="108"/>
    </row>
    <row r="2668" spans="1:9">
      <c r="A2668" s="4">
        <v>40692.632638888892</v>
      </c>
      <c r="B2668" s="3">
        <v>166.2</v>
      </c>
      <c r="C2668" s="82">
        <f t="shared" si="82"/>
        <v>415.5</v>
      </c>
      <c r="D2668">
        <f t="shared" si="83"/>
        <v>290.85000000000002</v>
      </c>
      <c r="E2668" s="3"/>
      <c r="F2668" s="107"/>
      <c r="G2668" s="3"/>
      <c r="I2668" s="108"/>
    </row>
    <row r="2669" spans="1:9">
      <c r="A2669" s="4">
        <v>40692.646527777775</v>
      </c>
      <c r="B2669" s="3">
        <v>166.2</v>
      </c>
      <c r="C2669" s="82">
        <f t="shared" si="82"/>
        <v>415.5</v>
      </c>
      <c r="D2669">
        <f t="shared" si="83"/>
        <v>290.85000000000002</v>
      </c>
      <c r="E2669" s="3"/>
      <c r="F2669" s="107"/>
      <c r="G2669" s="3"/>
      <c r="I2669" s="108"/>
    </row>
    <row r="2670" spans="1:9">
      <c r="A2670" s="4">
        <v>40692.647222222222</v>
      </c>
      <c r="B2670" s="3">
        <v>166.2</v>
      </c>
      <c r="C2670" s="82">
        <f t="shared" si="82"/>
        <v>415.5</v>
      </c>
      <c r="D2670">
        <f t="shared" si="83"/>
        <v>290.85000000000002</v>
      </c>
      <c r="E2670" s="3"/>
      <c r="F2670" s="107"/>
      <c r="G2670" s="3"/>
      <c r="I2670" s="108"/>
    </row>
    <row r="2671" spans="1:9">
      <c r="A2671" s="4">
        <v>40692.661111111112</v>
      </c>
      <c r="B2671" s="3">
        <v>168.3</v>
      </c>
      <c r="C2671" s="82">
        <f t="shared" si="82"/>
        <v>420.75</v>
      </c>
      <c r="D2671">
        <f t="shared" si="83"/>
        <v>294.52499999999998</v>
      </c>
      <c r="E2671" s="3"/>
      <c r="F2671" s="107"/>
      <c r="G2671" s="3"/>
      <c r="I2671" s="108"/>
    </row>
    <row r="2672" spans="1:9">
      <c r="A2672" s="4">
        <v>40692.667361111111</v>
      </c>
      <c r="B2672" s="3">
        <v>168.3</v>
      </c>
      <c r="C2672" s="82">
        <f t="shared" si="82"/>
        <v>420.75</v>
      </c>
      <c r="D2672">
        <f t="shared" si="83"/>
        <v>294.52499999999998</v>
      </c>
      <c r="E2672" s="3"/>
      <c r="F2672" s="107"/>
      <c r="G2672" s="3"/>
      <c r="I2672" s="108"/>
    </row>
    <row r="2673" spans="1:9">
      <c r="A2673" s="4">
        <v>40692.674305555556</v>
      </c>
      <c r="C2673" s="82">
        <f t="shared" si="82"/>
        <v>0</v>
      </c>
      <c r="D2673">
        <f t="shared" si="83"/>
        <v>0</v>
      </c>
      <c r="E2673" s="3"/>
      <c r="F2673" s="107"/>
      <c r="G2673" s="3"/>
      <c r="I2673" s="108"/>
    </row>
    <row r="2674" spans="1:9">
      <c r="A2674" s="4">
        <v>40692.677777777775</v>
      </c>
      <c r="B2674" s="3">
        <v>168.3</v>
      </c>
      <c r="C2674" s="82">
        <f t="shared" si="82"/>
        <v>420.75</v>
      </c>
      <c r="D2674">
        <f t="shared" si="83"/>
        <v>294.52499999999998</v>
      </c>
      <c r="E2674" s="3"/>
      <c r="F2674" s="107"/>
      <c r="G2674" s="3"/>
      <c r="I2674" s="108"/>
    </row>
    <row r="2675" spans="1:9">
      <c r="A2675" s="4">
        <v>40692.689583333333</v>
      </c>
      <c r="B2675" s="3">
        <v>168.3</v>
      </c>
      <c r="C2675" s="82">
        <f t="shared" si="82"/>
        <v>420.75</v>
      </c>
      <c r="D2675">
        <f t="shared" si="83"/>
        <v>294.52499999999998</v>
      </c>
      <c r="E2675" s="3"/>
      <c r="F2675" s="107"/>
      <c r="G2675" s="3"/>
      <c r="I2675" s="108"/>
    </row>
    <row r="2676" spans="1:9">
      <c r="A2676" s="4">
        <v>40692.70416666667</v>
      </c>
      <c r="B2676" s="3">
        <v>170.5</v>
      </c>
      <c r="C2676" s="82">
        <f t="shared" si="82"/>
        <v>426.25</v>
      </c>
      <c r="D2676">
        <f t="shared" si="83"/>
        <v>298.375</v>
      </c>
      <c r="E2676" s="3"/>
      <c r="F2676" s="107"/>
      <c r="G2676" s="3"/>
      <c r="I2676" s="108"/>
    </row>
    <row r="2677" spans="1:9">
      <c r="A2677" s="4">
        <v>40692.709027777775</v>
      </c>
      <c r="B2677" s="3">
        <v>170.5</v>
      </c>
      <c r="C2677" s="82">
        <f t="shared" si="82"/>
        <v>426.25</v>
      </c>
      <c r="D2677">
        <f t="shared" si="83"/>
        <v>298.375</v>
      </c>
      <c r="E2677" s="3"/>
      <c r="F2677" s="107"/>
      <c r="G2677" s="3"/>
      <c r="I2677" s="108"/>
    </row>
    <row r="2678" spans="1:9">
      <c r="A2678" s="4">
        <v>40692.719444444447</v>
      </c>
      <c r="B2678" s="3">
        <v>170.5</v>
      </c>
      <c r="C2678" s="82">
        <f t="shared" si="82"/>
        <v>426.25</v>
      </c>
      <c r="D2678">
        <f t="shared" si="83"/>
        <v>298.375</v>
      </c>
      <c r="E2678" s="3"/>
      <c r="F2678" s="107"/>
      <c r="G2678" s="3"/>
      <c r="I2678" s="108"/>
    </row>
    <row r="2679" spans="1:9">
      <c r="A2679" s="4">
        <v>40692.73541666667</v>
      </c>
      <c r="B2679" s="3">
        <v>170.5</v>
      </c>
      <c r="C2679" s="82">
        <f t="shared" si="82"/>
        <v>426.25</v>
      </c>
      <c r="D2679">
        <f t="shared" si="83"/>
        <v>298.375</v>
      </c>
      <c r="E2679" s="3"/>
      <c r="F2679" s="107"/>
      <c r="G2679" s="3"/>
      <c r="I2679" s="108"/>
    </row>
    <row r="2680" spans="1:9">
      <c r="A2680" s="4">
        <v>40692.740277777775</v>
      </c>
      <c r="B2680" s="3">
        <v>170.5</v>
      </c>
      <c r="C2680" s="82">
        <f t="shared" si="82"/>
        <v>426.25</v>
      </c>
      <c r="D2680">
        <f t="shared" si="83"/>
        <v>298.375</v>
      </c>
      <c r="E2680" s="3"/>
      <c r="F2680" s="107"/>
      <c r="G2680" s="3"/>
      <c r="I2680" s="108"/>
    </row>
    <row r="2681" spans="1:9">
      <c r="A2681" s="4">
        <v>40692.750694444447</v>
      </c>
      <c r="B2681" s="3">
        <v>170.5</v>
      </c>
      <c r="C2681" s="82">
        <f t="shared" si="82"/>
        <v>426.25</v>
      </c>
      <c r="D2681">
        <f t="shared" si="83"/>
        <v>298.375</v>
      </c>
      <c r="E2681" s="3"/>
      <c r="F2681" s="107"/>
      <c r="G2681" s="3"/>
      <c r="I2681" s="108"/>
    </row>
    <row r="2682" spans="1:9">
      <c r="A2682" s="4">
        <v>40692.765277777777</v>
      </c>
      <c r="B2682" s="3">
        <v>170.5</v>
      </c>
      <c r="C2682" s="82">
        <f t="shared" si="82"/>
        <v>426.25</v>
      </c>
      <c r="D2682">
        <f t="shared" si="83"/>
        <v>298.375</v>
      </c>
      <c r="E2682" s="3"/>
      <c r="F2682" s="107"/>
      <c r="G2682" s="3"/>
      <c r="I2682" s="108"/>
    </row>
    <row r="2683" spans="1:9">
      <c r="A2683" s="4">
        <v>40692.779166666667</v>
      </c>
      <c r="B2683" s="3">
        <v>172.7</v>
      </c>
      <c r="C2683" s="82">
        <f t="shared" si="82"/>
        <v>431.75</v>
      </c>
      <c r="D2683">
        <f t="shared" si="83"/>
        <v>302.22500000000002</v>
      </c>
      <c r="E2683" s="3"/>
      <c r="F2683" s="107"/>
      <c r="G2683" s="3"/>
      <c r="I2683" s="108"/>
    </row>
    <row r="2684" spans="1:9">
      <c r="A2684" s="4">
        <v>40692.781944444447</v>
      </c>
      <c r="B2684" s="3">
        <v>170.5</v>
      </c>
      <c r="C2684" s="82">
        <f t="shared" si="82"/>
        <v>426.25</v>
      </c>
      <c r="D2684">
        <f t="shared" si="83"/>
        <v>298.375</v>
      </c>
      <c r="E2684" s="3"/>
      <c r="F2684" s="107"/>
      <c r="G2684" s="3"/>
      <c r="I2684" s="108"/>
    </row>
    <row r="2685" spans="1:9">
      <c r="A2685" s="4">
        <v>40692.793749999997</v>
      </c>
      <c r="B2685" s="3">
        <v>172.7</v>
      </c>
      <c r="C2685" s="82">
        <f t="shared" si="82"/>
        <v>431.75</v>
      </c>
      <c r="D2685">
        <f t="shared" si="83"/>
        <v>302.22500000000002</v>
      </c>
      <c r="E2685" s="3"/>
      <c r="F2685" s="107"/>
      <c r="G2685" s="3"/>
      <c r="I2685" s="108"/>
    </row>
    <row r="2686" spans="1:9">
      <c r="A2686" s="4">
        <v>40692.80972222222</v>
      </c>
      <c r="B2686" s="3">
        <v>172.7</v>
      </c>
      <c r="C2686" s="82">
        <f t="shared" si="82"/>
        <v>431.75</v>
      </c>
      <c r="D2686">
        <f t="shared" si="83"/>
        <v>302.22500000000002</v>
      </c>
      <c r="E2686" s="3"/>
      <c r="F2686" s="107"/>
      <c r="G2686" s="3"/>
      <c r="I2686" s="108"/>
    </row>
    <row r="2687" spans="1:9">
      <c r="A2687" s="4">
        <v>40692.813888888886</v>
      </c>
      <c r="B2687" s="3">
        <v>170.5</v>
      </c>
      <c r="C2687" s="82">
        <f t="shared" si="82"/>
        <v>426.25</v>
      </c>
      <c r="D2687">
        <f t="shared" si="83"/>
        <v>298.375</v>
      </c>
      <c r="E2687" s="3"/>
      <c r="F2687" s="107"/>
      <c r="G2687" s="3"/>
      <c r="I2687" s="108"/>
    </row>
    <row r="2688" spans="1:9">
      <c r="A2688" s="4">
        <v>40692.824305555558</v>
      </c>
      <c r="B2688" s="3">
        <v>172.7</v>
      </c>
      <c r="C2688" s="82">
        <f t="shared" si="82"/>
        <v>431.75</v>
      </c>
      <c r="D2688">
        <f t="shared" si="83"/>
        <v>302.22500000000002</v>
      </c>
      <c r="E2688" s="3"/>
      <c r="F2688" s="107"/>
      <c r="G2688" s="3"/>
      <c r="I2688" s="108"/>
    </row>
    <row r="2689" spans="1:9">
      <c r="A2689" s="4">
        <v>40692.838888888888</v>
      </c>
      <c r="B2689" s="3">
        <v>172.7</v>
      </c>
      <c r="C2689" s="82">
        <f t="shared" si="82"/>
        <v>431.75</v>
      </c>
      <c r="D2689">
        <f t="shared" si="83"/>
        <v>302.22500000000002</v>
      </c>
      <c r="E2689" s="3"/>
      <c r="F2689" s="107"/>
      <c r="G2689" s="3"/>
      <c r="I2689" s="108"/>
    </row>
    <row r="2690" spans="1:9">
      <c r="A2690" s="4">
        <v>40692.844444444447</v>
      </c>
      <c r="B2690" s="3">
        <v>172.7</v>
      </c>
      <c r="C2690" s="82">
        <f t="shared" si="82"/>
        <v>431.75</v>
      </c>
      <c r="D2690">
        <f t="shared" si="83"/>
        <v>302.22500000000002</v>
      </c>
      <c r="E2690" s="3"/>
      <c r="F2690" s="107"/>
      <c r="G2690" s="3"/>
      <c r="I2690" s="108"/>
    </row>
    <row r="2691" spans="1:9">
      <c r="A2691" s="4">
        <v>40692.854861111111</v>
      </c>
      <c r="B2691" s="3">
        <v>172.7</v>
      </c>
      <c r="C2691" s="82">
        <f t="shared" si="82"/>
        <v>431.75</v>
      </c>
      <c r="D2691">
        <f t="shared" si="83"/>
        <v>302.22500000000002</v>
      </c>
      <c r="E2691" s="3"/>
      <c r="F2691" s="107"/>
      <c r="G2691" s="3"/>
      <c r="I2691" s="108"/>
    </row>
    <row r="2692" spans="1:9">
      <c r="A2692" s="4">
        <v>40692.870833333334</v>
      </c>
      <c r="B2692" s="3">
        <v>170.5</v>
      </c>
      <c r="C2692" s="82">
        <f t="shared" si="82"/>
        <v>426.25</v>
      </c>
      <c r="D2692">
        <f t="shared" si="83"/>
        <v>298.375</v>
      </c>
      <c r="E2692" s="3"/>
      <c r="F2692" s="107"/>
      <c r="G2692" s="3"/>
      <c r="I2692" s="108"/>
    </row>
    <row r="2693" spans="1:9">
      <c r="A2693" s="4">
        <v>40692.884027777778</v>
      </c>
      <c r="B2693" s="3">
        <v>172.7</v>
      </c>
      <c r="C2693" s="82">
        <f t="shared" ref="C2693:C2756" si="84">B2693*2.5</f>
        <v>431.75</v>
      </c>
      <c r="D2693">
        <f t="shared" ref="D2693:D2756" si="85">AVERAGE(B2693:C2693)</f>
        <v>302.22500000000002</v>
      </c>
      <c r="E2693" s="3"/>
      <c r="F2693" s="107"/>
      <c r="G2693" s="3"/>
      <c r="I2693" s="108"/>
    </row>
    <row r="2694" spans="1:9">
      <c r="A2694" s="4">
        <v>40692.886805555558</v>
      </c>
      <c r="B2694" s="3">
        <v>172.7</v>
      </c>
      <c r="C2694" s="82">
        <f t="shared" si="84"/>
        <v>431.75</v>
      </c>
      <c r="D2694">
        <f t="shared" si="85"/>
        <v>302.22500000000002</v>
      </c>
      <c r="E2694" s="3"/>
      <c r="F2694" s="107"/>
      <c r="G2694" s="3"/>
      <c r="I2694" s="108"/>
    </row>
    <row r="2695" spans="1:9">
      <c r="A2695" s="4">
        <v>40692.900694444441</v>
      </c>
      <c r="B2695" s="3">
        <v>172.7</v>
      </c>
      <c r="C2695" s="82">
        <f t="shared" si="84"/>
        <v>431.75</v>
      </c>
      <c r="D2695">
        <f t="shared" si="85"/>
        <v>302.22500000000002</v>
      </c>
      <c r="E2695" s="3"/>
      <c r="F2695" s="107"/>
      <c r="G2695" s="3"/>
      <c r="I2695" s="108"/>
    </row>
    <row r="2696" spans="1:9">
      <c r="A2696" s="4">
        <v>40692.912499999999</v>
      </c>
      <c r="B2696" s="3">
        <v>172.7</v>
      </c>
      <c r="C2696" s="82">
        <f t="shared" si="84"/>
        <v>431.75</v>
      </c>
      <c r="D2696">
        <f t="shared" si="85"/>
        <v>302.22500000000002</v>
      </c>
      <c r="E2696" s="3"/>
      <c r="F2696" s="107"/>
      <c r="G2696" s="3"/>
      <c r="I2696" s="108"/>
    </row>
    <row r="2697" spans="1:9">
      <c r="A2697" s="4">
        <v>40692.917361111111</v>
      </c>
      <c r="B2697" s="3">
        <v>170.5</v>
      </c>
      <c r="C2697" s="82">
        <f t="shared" si="84"/>
        <v>426.25</v>
      </c>
      <c r="D2697">
        <f t="shared" si="85"/>
        <v>298.375</v>
      </c>
      <c r="E2697" s="3"/>
      <c r="F2697" s="107"/>
      <c r="G2697" s="3"/>
      <c r="I2697" s="108"/>
    </row>
    <row r="2698" spans="1:9">
      <c r="A2698" s="4">
        <v>40692.929166666669</v>
      </c>
      <c r="C2698" s="82">
        <f t="shared" si="84"/>
        <v>0</v>
      </c>
      <c r="D2698">
        <f t="shared" si="85"/>
        <v>0</v>
      </c>
      <c r="E2698" s="3"/>
      <c r="F2698" s="107"/>
      <c r="G2698" s="3"/>
      <c r="I2698" s="108"/>
    </row>
    <row r="2699" spans="1:9">
      <c r="A2699" s="4">
        <v>40692.929861111108</v>
      </c>
      <c r="B2699" s="3">
        <v>172.7</v>
      </c>
      <c r="C2699" s="82">
        <f t="shared" si="84"/>
        <v>431.75</v>
      </c>
      <c r="D2699">
        <f t="shared" si="85"/>
        <v>302.22500000000002</v>
      </c>
      <c r="E2699" s="3"/>
      <c r="F2699" s="107"/>
      <c r="G2699" s="3"/>
      <c r="I2699" s="108"/>
    </row>
    <row r="2700" spans="1:9">
      <c r="A2700" s="4">
        <v>40692.938194444447</v>
      </c>
      <c r="B2700" s="3">
        <v>172.7</v>
      </c>
      <c r="C2700" s="82">
        <f t="shared" si="84"/>
        <v>431.75</v>
      </c>
      <c r="D2700">
        <f t="shared" si="85"/>
        <v>302.22500000000002</v>
      </c>
      <c r="E2700" s="3"/>
      <c r="F2700" s="107"/>
      <c r="G2700" s="3"/>
      <c r="I2700" s="108"/>
    </row>
    <row r="2701" spans="1:9">
      <c r="A2701" s="4">
        <v>40692.959027777775</v>
      </c>
      <c r="B2701" s="3">
        <v>170.5</v>
      </c>
      <c r="C2701" s="82">
        <f t="shared" si="84"/>
        <v>426.25</v>
      </c>
      <c r="D2701">
        <f t="shared" si="85"/>
        <v>298.375</v>
      </c>
      <c r="E2701" s="3"/>
      <c r="F2701" s="107"/>
      <c r="G2701" s="3"/>
      <c r="I2701" s="108"/>
    </row>
    <row r="2702" spans="1:9">
      <c r="A2702" s="4">
        <v>40692.970138888886</v>
      </c>
      <c r="B2702" s="3">
        <v>170.5</v>
      </c>
      <c r="C2702" s="82">
        <f t="shared" si="84"/>
        <v>426.25</v>
      </c>
      <c r="D2702">
        <f t="shared" si="85"/>
        <v>298.375</v>
      </c>
      <c r="E2702" s="3"/>
      <c r="F2702" s="107"/>
      <c r="G2702" s="3"/>
      <c r="I2702" s="108"/>
    </row>
    <row r="2703" spans="1:9">
      <c r="A2703" s="4">
        <v>40692.980555555558</v>
      </c>
      <c r="B2703" s="3">
        <v>170.5</v>
      </c>
      <c r="C2703" s="82">
        <f t="shared" si="84"/>
        <v>426.25</v>
      </c>
      <c r="D2703">
        <f t="shared" si="85"/>
        <v>298.375</v>
      </c>
      <c r="E2703" s="3"/>
      <c r="F2703" s="107"/>
      <c r="G2703" s="3"/>
      <c r="I2703" s="108"/>
    </row>
    <row r="2704" spans="1:9">
      <c r="A2704" s="4">
        <v>40692.990277777775</v>
      </c>
      <c r="B2704" s="3">
        <v>170.5</v>
      </c>
      <c r="C2704" s="82">
        <f t="shared" si="84"/>
        <v>426.25</v>
      </c>
      <c r="D2704">
        <f t="shared" si="85"/>
        <v>298.375</v>
      </c>
      <c r="E2704" s="3"/>
      <c r="F2704" s="107"/>
      <c r="G2704" s="3"/>
      <c r="I2704" s="108"/>
    </row>
    <row r="2705" spans="1:9">
      <c r="A2705" s="4">
        <v>40693.000694444447</v>
      </c>
      <c r="B2705" s="3">
        <v>170.5</v>
      </c>
      <c r="C2705" s="82">
        <f t="shared" si="84"/>
        <v>426.25</v>
      </c>
      <c r="D2705">
        <f t="shared" si="85"/>
        <v>298.375</v>
      </c>
      <c r="E2705" s="3"/>
      <c r="F2705" s="107"/>
      <c r="G2705" s="3"/>
      <c r="I2705" s="108"/>
    </row>
    <row r="2706" spans="1:9">
      <c r="A2706" s="4">
        <v>40693.011111111111</v>
      </c>
      <c r="B2706" s="3">
        <v>170.5</v>
      </c>
      <c r="C2706" s="82">
        <f t="shared" si="84"/>
        <v>426.25</v>
      </c>
      <c r="D2706">
        <f t="shared" si="85"/>
        <v>298.375</v>
      </c>
      <c r="E2706" s="3"/>
      <c r="F2706" s="107"/>
      <c r="G2706" s="3"/>
      <c r="I2706" s="108"/>
    </row>
    <row r="2707" spans="1:9">
      <c r="A2707" s="4">
        <v>40693.032638888886</v>
      </c>
      <c r="B2707" s="3">
        <v>170.5</v>
      </c>
      <c r="C2707" s="82">
        <f t="shared" si="84"/>
        <v>426.25</v>
      </c>
      <c r="D2707">
        <f t="shared" si="85"/>
        <v>298.375</v>
      </c>
      <c r="E2707" s="3"/>
      <c r="F2707" s="107"/>
      <c r="G2707" s="3"/>
      <c r="I2707" s="108"/>
    </row>
    <row r="2708" spans="1:9">
      <c r="A2708" s="4">
        <v>40693.043055555558</v>
      </c>
      <c r="B2708" s="3">
        <v>168.3</v>
      </c>
      <c r="C2708" s="82">
        <f t="shared" si="84"/>
        <v>420.75</v>
      </c>
      <c r="D2708">
        <f t="shared" si="85"/>
        <v>294.52499999999998</v>
      </c>
      <c r="E2708" s="3"/>
      <c r="F2708" s="107"/>
      <c r="G2708" s="3"/>
      <c r="I2708" s="108"/>
    </row>
    <row r="2709" spans="1:9">
      <c r="A2709" s="4">
        <v>40693.054166666669</v>
      </c>
      <c r="B2709" s="3">
        <v>168.3</v>
      </c>
      <c r="C2709" s="82">
        <f t="shared" si="84"/>
        <v>420.75</v>
      </c>
      <c r="D2709">
        <f t="shared" si="85"/>
        <v>294.52499999999998</v>
      </c>
      <c r="E2709" s="3"/>
      <c r="F2709" s="107"/>
      <c r="G2709" s="3"/>
      <c r="I2709" s="108"/>
    </row>
    <row r="2710" spans="1:9">
      <c r="A2710" s="4">
        <v>40693.063888888886</v>
      </c>
      <c r="B2710" s="3">
        <v>168.3</v>
      </c>
      <c r="C2710" s="82">
        <f t="shared" si="84"/>
        <v>420.75</v>
      </c>
      <c r="D2710">
        <f t="shared" si="85"/>
        <v>294.52499999999998</v>
      </c>
      <c r="E2710" s="3"/>
      <c r="F2710" s="107"/>
      <c r="G2710" s="3"/>
      <c r="I2710" s="108"/>
    </row>
    <row r="2711" spans="1:9">
      <c r="A2711" s="4">
        <v>40693.076388888891</v>
      </c>
      <c r="B2711" s="3">
        <v>168.3</v>
      </c>
      <c r="C2711" s="82">
        <f t="shared" si="84"/>
        <v>420.75</v>
      </c>
      <c r="D2711">
        <f t="shared" si="85"/>
        <v>294.52499999999998</v>
      </c>
      <c r="E2711" s="3"/>
      <c r="F2711" s="107"/>
      <c r="G2711" s="3"/>
      <c r="I2711" s="108"/>
    </row>
    <row r="2712" spans="1:9">
      <c r="A2712" s="4">
        <v>40693.086805555555</v>
      </c>
      <c r="B2712" s="3">
        <v>168.3</v>
      </c>
      <c r="C2712" s="82">
        <f t="shared" si="84"/>
        <v>420.75</v>
      </c>
      <c r="D2712">
        <f t="shared" si="85"/>
        <v>294.52499999999998</v>
      </c>
      <c r="E2712" s="3"/>
      <c r="F2712" s="107"/>
      <c r="G2712" s="3"/>
      <c r="I2712" s="108"/>
    </row>
    <row r="2713" spans="1:9">
      <c r="A2713" s="4">
        <v>40693.097222222219</v>
      </c>
      <c r="B2713" s="3">
        <v>168.3</v>
      </c>
      <c r="C2713" s="82">
        <f t="shared" si="84"/>
        <v>420.75</v>
      </c>
      <c r="D2713">
        <f t="shared" si="85"/>
        <v>294.52499999999998</v>
      </c>
      <c r="E2713" s="3"/>
      <c r="F2713" s="107"/>
      <c r="G2713" s="3"/>
      <c r="I2713" s="108"/>
    </row>
    <row r="2714" spans="1:9">
      <c r="A2714" s="4">
        <v>40693.105555555558</v>
      </c>
      <c r="B2714" s="3">
        <v>168.3</v>
      </c>
      <c r="C2714" s="82">
        <f t="shared" si="84"/>
        <v>420.75</v>
      </c>
      <c r="D2714">
        <f t="shared" si="85"/>
        <v>294.52499999999998</v>
      </c>
      <c r="E2714" s="3"/>
      <c r="F2714" s="107"/>
      <c r="G2714" s="3"/>
      <c r="I2714" s="108"/>
    </row>
    <row r="2715" spans="1:9">
      <c r="A2715" s="4">
        <v>40693.115972222222</v>
      </c>
      <c r="B2715" s="3">
        <v>168.3</v>
      </c>
      <c r="C2715" s="82">
        <f t="shared" si="84"/>
        <v>420.75</v>
      </c>
      <c r="D2715">
        <f t="shared" si="85"/>
        <v>294.52499999999998</v>
      </c>
      <c r="E2715" s="3"/>
      <c r="F2715" s="107"/>
      <c r="G2715" s="3"/>
      <c r="I2715" s="108"/>
    </row>
    <row r="2716" spans="1:9">
      <c r="A2716" s="4">
        <v>40693.12777777778</v>
      </c>
      <c r="B2716" s="3">
        <v>166.2</v>
      </c>
      <c r="C2716" s="82">
        <f t="shared" si="84"/>
        <v>415.5</v>
      </c>
      <c r="D2716">
        <f t="shared" si="85"/>
        <v>290.85000000000002</v>
      </c>
      <c r="E2716" s="3"/>
      <c r="F2716" s="107"/>
      <c r="G2716" s="3"/>
      <c r="I2716" s="108"/>
    </row>
    <row r="2717" spans="1:9">
      <c r="A2717" s="4">
        <v>40693.138194444444</v>
      </c>
      <c r="B2717" s="3">
        <v>166.2</v>
      </c>
      <c r="C2717" s="82">
        <f t="shared" si="84"/>
        <v>415.5</v>
      </c>
      <c r="D2717">
        <f t="shared" si="85"/>
        <v>290.85000000000002</v>
      </c>
      <c r="E2717" s="3"/>
      <c r="F2717" s="107"/>
      <c r="G2717" s="3"/>
      <c r="I2717" s="108"/>
    </row>
    <row r="2718" spans="1:9">
      <c r="A2718" s="4">
        <v>40693.149305555555</v>
      </c>
      <c r="B2718" s="3">
        <v>166.2</v>
      </c>
      <c r="C2718" s="82">
        <f t="shared" si="84"/>
        <v>415.5</v>
      </c>
      <c r="D2718">
        <f t="shared" si="85"/>
        <v>290.85000000000002</v>
      </c>
      <c r="E2718" s="3"/>
      <c r="F2718" s="107"/>
      <c r="G2718" s="3"/>
      <c r="I2718" s="108"/>
    </row>
    <row r="2719" spans="1:9">
      <c r="A2719" s="4">
        <v>40693.156944444447</v>
      </c>
      <c r="B2719" s="3">
        <v>168.3</v>
      </c>
      <c r="C2719" s="82">
        <f t="shared" si="84"/>
        <v>420.75</v>
      </c>
      <c r="D2719">
        <f t="shared" si="85"/>
        <v>294.52499999999998</v>
      </c>
      <c r="E2719" s="3"/>
      <c r="F2719" s="107"/>
      <c r="G2719" s="3"/>
      <c r="I2719" s="108"/>
    </row>
    <row r="2720" spans="1:9">
      <c r="A2720" s="4">
        <v>40693.167361111111</v>
      </c>
      <c r="B2720" s="3">
        <v>166.2</v>
      </c>
      <c r="C2720" s="82">
        <f t="shared" si="84"/>
        <v>415.5</v>
      </c>
      <c r="D2720">
        <f t="shared" si="85"/>
        <v>290.85000000000002</v>
      </c>
      <c r="E2720" s="3"/>
      <c r="F2720" s="107"/>
      <c r="G2720" s="3"/>
      <c r="I2720" s="108"/>
    </row>
    <row r="2721" spans="1:9">
      <c r="A2721" s="4">
        <v>40693.171527777777</v>
      </c>
      <c r="C2721" s="82">
        <f t="shared" si="84"/>
        <v>0</v>
      </c>
      <c r="D2721">
        <f t="shared" si="85"/>
        <v>0</v>
      </c>
      <c r="E2721" s="3"/>
      <c r="F2721" s="107"/>
      <c r="G2721" s="3"/>
      <c r="I2721" s="108"/>
    </row>
    <row r="2722" spans="1:9">
      <c r="A2722" s="4">
        <v>40693.177777777775</v>
      </c>
      <c r="B2722" s="3">
        <v>166.2</v>
      </c>
      <c r="C2722" s="82">
        <f t="shared" si="84"/>
        <v>415.5</v>
      </c>
      <c r="D2722">
        <f t="shared" si="85"/>
        <v>290.85000000000002</v>
      </c>
      <c r="E2722" s="3"/>
      <c r="F2722" s="107"/>
      <c r="G2722" s="3"/>
      <c r="I2722" s="108"/>
    </row>
    <row r="2723" spans="1:9">
      <c r="A2723" s="4">
        <v>40693.188888888886</v>
      </c>
      <c r="B2723" s="3">
        <v>166.2</v>
      </c>
      <c r="C2723" s="82">
        <f t="shared" si="84"/>
        <v>415.5</v>
      </c>
      <c r="D2723">
        <f t="shared" si="85"/>
        <v>290.85000000000002</v>
      </c>
      <c r="E2723" s="3"/>
      <c r="F2723" s="107"/>
      <c r="G2723" s="3"/>
      <c r="I2723" s="108"/>
    </row>
    <row r="2724" spans="1:9">
      <c r="A2724" s="4">
        <v>40693.198611111111</v>
      </c>
      <c r="B2724" s="3">
        <v>166.2</v>
      </c>
      <c r="C2724" s="82">
        <f t="shared" si="84"/>
        <v>415.5</v>
      </c>
      <c r="D2724">
        <f t="shared" si="85"/>
        <v>290.85000000000002</v>
      </c>
      <c r="E2724" s="3"/>
      <c r="F2724" s="107"/>
      <c r="G2724" s="3"/>
      <c r="I2724" s="108"/>
    </row>
    <row r="2725" spans="1:9">
      <c r="A2725" s="4">
        <v>40693.211111111108</v>
      </c>
      <c r="B2725" s="3">
        <v>166.2</v>
      </c>
      <c r="C2725" s="82">
        <f t="shared" si="84"/>
        <v>415.5</v>
      </c>
      <c r="D2725">
        <f t="shared" si="85"/>
        <v>290.85000000000002</v>
      </c>
      <c r="E2725" s="3"/>
      <c r="F2725" s="107"/>
      <c r="G2725" s="3"/>
      <c r="I2725" s="108"/>
    </row>
    <row r="2726" spans="1:9">
      <c r="A2726" s="4">
        <v>40693.220833333333</v>
      </c>
      <c r="B2726" s="3">
        <v>166.2</v>
      </c>
      <c r="C2726" s="82">
        <f t="shared" si="84"/>
        <v>415.5</v>
      </c>
      <c r="D2726">
        <f t="shared" si="85"/>
        <v>290.85000000000002</v>
      </c>
      <c r="E2726" s="3"/>
      <c r="F2726" s="107"/>
      <c r="G2726" s="3"/>
      <c r="I2726" s="108"/>
    </row>
    <row r="2727" spans="1:9">
      <c r="A2727" s="4">
        <v>40693.231249999997</v>
      </c>
      <c r="B2727" s="3">
        <v>166.2</v>
      </c>
      <c r="C2727" s="82">
        <f t="shared" si="84"/>
        <v>415.5</v>
      </c>
      <c r="D2727">
        <f t="shared" si="85"/>
        <v>290.85000000000002</v>
      </c>
      <c r="E2727" s="3"/>
      <c r="F2727" s="107"/>
      <c r="G2727" s="3"/>
      <c r="I2727" s="108"/>
    </row>
    <row r="2728" spans="1:9">
      <c r="A2728" s="4">
        <v>40693.240277777775</v>
      </c>
      <c r="B2728" s="3">
        <v>166.2</v>
      </c>
      <c r="C2728" s="82">
        <f t="shared" si="84"/>
        <v>415.5</v>
      </c>
      <c r="D2728">
        <f t="shared" si="85"/>
        <v>290.85000000000002</v>
      </c>
      <c r="E2728" s="3"/>
      <c r="F2728" s="107"/>
      <c r="G2728" s="3"/>
      <c r="I2728" s="108"/>
    </row>
    <row r="2729" spans="1:9">
      <c r="A2729" s="4">
        <v>40693.254166666666</v>
      </c>
      <c r="B2729" s="3">
        <v>166.2</v>
      </c>
      <c r="C2729" s="82">
        <f t="shared" si="84"/>
        <v>415.5</v>
      </c>
      <c r="D2729">
        <f t="shared" si="85"/>
        <v>290.85000000000002</v>
      </c>
      <c r="E2729" s="3"/>
      <c r="F2729" s="107"/>
      <c r="G2729" s="3"/>
      <c r="I2729" s="108"/>
    </row>
    <row r="2730" spans="1:9">
      <c r="A2730" s="4">
        <v>40693.261111111111</v>
      </c>
      <c r="B2730" s="3">
        <v>166.2</v>
      </c>
      <c r="C2730" s="82">
        <f t="shared" si="84"/>
        <v>415.5</v>
      </c>
      <c r="D2730">
        <f t="shared" si="85"/>
        <v>290.85000000000002</v>
      </c>
      <c r="E2730" s="3"/>
      <c r="F2730" s="107"/>
      <c r="G2730" s="3"/>
      <c r="I2730" s="108"/>
    </row>
    <row r="2731" spans="1:9">
      <c r="A2731" s="4">
        <v>40693.271527777775</v>
      </c>
      <c r="B2731" s="3">
        <v>164</v>
      </c>
      <c r="C2731" s="82">
        <f t="shared" si="84"/>
        <v>410</v>
      </c>
      <c r="D2731">
        <f t="shared" si="85"/>
        <v>287</v>
      </c>
      <c r="E2731" s="3"/>
      <c r="F2731" s="107"/>
      <c r="G2731" s="3"/>
      <c r="I2731" s="108"/>
    </row>
    <row r="2732" spans="1:9">
      <c r="A2732" s="4">
        <v>40693.28402777778</v>
      </c>
      <c r="B2732" s="3">
        <v>164</v>
      </c>
      <c r="C2732" s="82">
        <f t="shared" si="84"/>
        <v>410</v>
      </c>
      <c r="D2732">
        <f t="shared" si="85"/>
        <v>287</v>
      </c>
      <c r="E2732" s="3"/>
      <c r="F2732" s="107"/>
      <c r="G2732" s="3"/>
      <c r="I2732" s="108"/>
    </row>
    <row r="2733" spans="1:9">
      <c r="A2733" s="4">
        <v>40693.29583333333</v>
      </c>
      <c r="B2733" s="3">
        <v>164</v>
      </c>
      <c r="C2733" s="82">
        <f t="shared" si="84"/>
        <v>410</v>
      </c>
      <c r="D2733">
        <f t="shared" si="85"/>
        <v>287</v>
      </c>
      <c r="E2733" s="3"/>
      <c r="F2733" s="107"/>
      <c r="G2733" s="3"/>
      <c r="I2733" s="108"/>
    </row>
    <row r="2734" spans="1:9">
      <c r="A2734" s="4">
        <v>40693.305555555555</v>
      </c>
      <c r="B2734" s="3">
        <v>164</v>
      </c>
      <c r="C2734" s="82">
        <f t="shared" si="84"/>
        <v>410</v>
      </c>
      <c r="D2734">
        <f t="shared" si="85"/>
        <v>287</v>
      </c>
      <c r="E2734" s="3"/>
      <c r="F2734" s="107"/>
      <c r="G2734" s="3"/>
      <c r="I2734" s="108"/>
    </row>
    <row r="2735" spans="1:9">
      <c r="A2735" s="4">
        <v>40693.313194444447</v>
      </c>
      <c r="B2735" s="3">
        <v>164</v>
      </c>
      <c r="C2735" s="82">
        <f t="shared" si="84"/>
        <v>410</v>
      </c>
      <c r="D2735">
        <f t="shared" si="85"/>
        <v>287</v>
      </c>
      <c r="E2735" s="3"/>
      <c r="F2735" s="107"/>
      <c r="G2735" s="3"/>
      <c r="I2735" s="108"/>
    </row>
    <row r="2736" spans="1:9">
      <c r="A2736" s="4">
        <v>40693.323611111111</v>
      </c>
      <c r="B2736" s="3">
        <v>164</v>
      </c>
      <c r="C2736" s="82">
        <f t="shared" si="84"/>
        <v>410</v>
      </c>
      <c r="D2736">
        <f t="shared" si="85"/>
        <v>287</v>
      </c>
      <c r="E2736" s="3"/>
      <c r="F2736" s="107"/>
      <c r="G2736" s="3"/>
      <c r="I2736" s="108"/>
    </row>
    <row r="2737" spans="1:9">
      <c r="A2737" s="4">
        <v>40693.334027777775</v>
      </c>
      <c r="B2737" s="3">
        <v>164</v>
      </c>
      <c r="C2737" s="82">
        <f t="shared" si="84"/>
        <v>410</v>
      </c>
      <c r="D2737">
        <f t="shared" si="85"/>
        <v>287</v>
      </c>
      <c r="E2737" s="3"/>
      <c r="F2737" s="107"/>
      <c r="G2737" s="3"/>
      <c r="I2737" s="108"/>
    </row>
    <row r="2738" spans="1:9">
      <c r="A2738" s="4">
        <v>40693.344444444447</v>
      </c>
      <c r="B2738" s="3">
        <v>161.9</v>
      </c>
      <c r="C2738" s="82">
        <f t="shared" si="84"/>
        <v>404.75</v>
      </c>
      <c r="D2738">
        <f t="shared" si="85"/>
        <v>283.32499999999999</v>
      </c>
      <c r="E2738" s="3"/>
      <c r="F2738" s="107"/>
      <c r="G2738" s="3"/>
      <c r="I2738" s="108"/>
    </row>
    <row r="2739" spans="1:9">
      <c r="A2739" s="4">
        <v>40693.356944444444</v>
      </c>
      <c r="B2739" s="3">
        <v>164</v>
      </c>
      <c r="C2739" s="82">
        <f t="shared" si="84"/>
        <v>410</v>
      </c>
      <c r="D2739">
        <f t="shared" si="85"/>
        <v>287</v>
      </c>
      <c r="E2739" s="3"/>
      <c r="F2739" s="107"/>
      <c r="G2739" s="3"/>
      <c r="I2739" s="108"/>
    </row>
    <row r="2740" spans="1:9">
      <c r="A2740" s="4">
        <v>40693.368055555555</v>
      </c>
      <c r="B2740" s="3">
        <v>164</v>
      </c>
      <c r="C2740" s="82">
        <f t="shared" si="84"/>
        <v>410</v>
      </c>
      <c r="D2740">
        <f t="shared" si="85"/>
        <v>287</v>
      </c>
      <c r="E2740" s="3"/>
      <c r="F2740" s="107"/>
      <c r="G2740" s="3"/>
      <c r="I2740" s="108"/>
    </row>
    <row r="2741" spans="1:9">
      <c r="A2741" s="4">
        <v>40693.375694444447</v>
      </c>
      <c r="B2741" s="3">
        <v>161.9</v>
      </c>
      <c r="C2741" s="82">
        <f t="shared" si="84"/>
        <v>404.75</v>
      </c>
      <c r="D2741">
        <f t="shared" si="85"/>
        <v>283.32499999999999</v>
      </c>
      <c r="E2741" s="3"/>
      <c r="F2741" s="107"/>
      <c r="G2741" s="3"/>
      <c r="I2741" s="108"/>
    </row>
    <row r="2742" spans="1:9">
      <c r="A2742" s="4">
        <v>40693.387499999997</v>
      </c>
      <c r="B2742" s="3">
        <v>161.9</v>
      </c>
      <c r="C2742" s="82">
        <f t="shared" si="84"/>
        <v>404.75</v>
      </c>
      <c r="D2742">
        <f t="shared" si="85"/>
        <v>283.32499999999999</v>
      </c>
      <c r="E2742" s="3"/>
      <c r="F2742" s="107"/>
      <c r="G2742" s="3"/>
      <c r="I2742" s="108"/>
    </row>
    <row r="2743" spans="1:9">
      <c r="A2743" s="4">
        <v>40693.396527777775</v>
      </c>
      <c r="B2743" s="3">
        <v>161.9</v>
      </c>
      <c r="C2743" s="82">
        <f t="shared" si="84"/>
        <v>404.75</v>
      </c>
      <c r="D2743">
        <f t="shared" si="85"/>
        <v>283.32499999999999</v>
      </c>
      <c r="E2743" s="3"/>
      <c r="F2743" s="107"/>
      <c r="G2743" s="3"/>
      <c r="I2743" s="108"/>
    </row>
    <row r="2744" spans="1:9">
      <c r="A2744" s="4">
        <v>40693.406944444447</v>
      </c>
      <c r="B2744" s="3">
        <v>161.9</v>
      </c>
      <c r="C2744" s="82">
        <f t="shared" si="84"/>
        <v>404.75</v>
      </c>
      <c r="D2744">
        <f t="shared" si="85"/>
        <v>283.32499999999999</v>
      </c>
      <c r="E2744" s="3"/>
      <c r="F2744" s="107"/>
      <c r="G2744" s="3"/>
      <c r="I2744" s="108"/>
    </row>
    <row r="2745" spans="1:9">
      <c r="A2745" s="4">
        <v>40693.417361111111</v>
      </c>
      <c r="B2745" s="3">
        <v>161.9</v>
      </c>
      <c r="C2745" s="82">
        <f t="shared" si="84"/>
        <v>404.75</v>
      </c>
      <c r="D2745">
        <f t="shared" si="85"/>
        <v>283.32499999999999</v>
      </c>
      <c r="E2745" s="3"/>
      <c r="F2745" s="107"/>
      <c r="G2745" s="3"/>
      <c r="I2745" s="108"/>
    </row>
    <row r="2746" spans="1:9">
      <c r="A2746" s="4">
        <v>40693.42083333333</v>
      </c>
      <c r="C2746" s="82">
        <f t="shared" si="84"/>
        <v>0</v>
      </c>
      <c r="D2746">
        <f t="shared" si="85"/>
        <v>0</v>
      </c>
      <c r="E2746" s="3"/>
      <c r="F2746" s="107"/>
      <c r="G2746" s="3"/>
      <c r="I2746" s="108"/>
    </row>
    <row r="2747" spans="1:9">
      <c r="A2747" s="4">
        <v>40693.431250000001</v>
      </c>
      <c r="B2747" s="3">
        <v>161.9</v>
      </c>
      <c r="C2747" s="82">
        <f t="shared" si="84"/>
        <v>404.75</v>
      </c>
      <c r="D2747">
        <f t="shared" si="85"/>
        <v>283.32499999999999</v>
      </c>
      <c r="E2747" s="3"/>
      <c r="F2747" s="107"/>
      <c r="G2747" s="3"/>
      <c r="I2747" s="108"/>
    </row>
    <row r="2748" spans="1:9">
      <c r="A2748" s="4">
        <v>40693.441666666666</v>
      </c>
      <c r="B2748" s="3">
        <v>161.9</v>
      </c>
      <c r="C2748" s="82">
        <f t="shared" si="84"/>
        <v>404.75</v>
      </c>
      <c r="D2748">
        <f t="shared" si="85"/>
        <v>283.32499999999999</v>
      </c>
      <c r="E2748" s="3"/>
      <c r="F2748" s="107"/>
      <c r="G2748" s="3"/>
      <c r="I2748" s="108"/>
    </row>
    <row r="2749" spans="1:9">
      <c r="A2749" s="4">
        <v>40693.448611111111</v>
      </c>
      <c r="B2749" s="3">
        <v>161.9</v>
      </c>
      <c r="C2749" s="82">
        <f t="shared" si="84"/>
        <v>404.75</v>
      </c>
      <c r="D2749">
        <f t="shared" si="85"/>
        <v>283.32499999999999</v>
      </c>
      <c r="E2749" s="3"/>
      <c r="F2749" s="107"/>
      <c r="G2749" s="3"/>
      <c r="I2749" s="108"/>
    </row>
    <row r="2750" spans="1:9">
      <c r="A2750" s="4">
        <v>40693.460416666669</v>
      </c>
      <c r="B2750" s="3">
        <v>161.9</v>
      </c>
      <c r="C2750" s="82">
        <f t="shared" si="84"/>
        <v>404.75</v>
      </c>
      <c r="D2750">
        <f t="shared" si="85"/>
        <v>283.32499999999999</v>
      </c>
      <c r="E2750" s="3"/>
      <c r="F2750" s="107"/>
      <c r="G2750" s="3"/>
      <c r="I2750" s="108"/>
    </row>
    <row r="2751" spans="1:9">
      <c r="A2751" s="4">
        <v>40693.470138888886</v>
      </c>
      <c r="B2751" s="3">
        <v>159.80000000000001</v>
      </c>
      <c r="C2751" s="82">
        <f t="shared" si="84"/>
        <v>399.5</v>
      </c>
      <c r="D2751">
        <f t="shared" si="85"/>
        <v>279.64999999999998</v>
      </c>
      <c r="E2751" s="3"/>
      <c r="F2751" s="107"/>
      <c r="G2751" s="3"/>
      <c r="I2751" s="108"/>
    </row>
    <row r="2752" spans="1:9">
      <c r="A2752" s="4">
        <v>40693.479861111111</v>
      </c>
      <c r="B2752" s="3">
        <v>161.9</v>
      </c>
      <c r="C2752" s="82">
        <f t="shared" si="84"/>
        <v>404.75</v>
      </c>
      <c r="D2752">
        <f t="shared" si="85"/>
        <v>283.32499999999999</v>
      </c>
      <c r="E2752" s="3"/>
      <c r="F2752" s="107"/>
      <c r="G2752" s="3"/>
      <c r="I2752" s="108"/>
    </row>
    <row r="2753" spans="1:9">
      <c r="A2753" s="4">
        <v>40693.490277777775</v>
      </c>
      <c r="B2753" s="3">
        <v>159.80000000000001</v>
      </c>
      <c r="C2753" s="82">
        <f t="shared" si="84"/>
        <v>399.5</v>
      </c>
      <c r="D2753">
        <f t="shared" si="85"/>
        <v>279.64999999999998</v>
      </c>
      <c r="E2753" s="3"/>
      <c r="F2753" s="107"/>
      <c r="G2753" s="3"/>
      <c r="I2753" s="108"/>
    </row>
    <row r="2754" spans="1:9">
      <c r="A2754" s="4">
        <v>40693.504166666666</v>
      </c>
      <c r="B2754" s="3">
        <v>159.80000000000001</v>
      </c>
      <c r="C2754" s="82">
        <f t="shared" si="84"/>
        <v>399.5</v>
      </c>
      <c r="D2754">
        <f t="shared" si="85"/>
        <v>279.64999999999998</v>
      </c>
      <c r="E2754" s="3"/>
      <c r="F2754" s="107"/>
      <c r="G2754" s="3"/>
      <c r="I2754" s="108"/>
    </row>
    <row r="2755" spans="1:9">
      <c r="A2755" s="4">
        <v>40693.518750000003</v>
      </c>
      <c r="B2755" s="3">
        <v>159.80000000000001</v>
      </c>
      <c r="C2755" s="82">
        <f t="shared" si="84"/>
        <v>399.5</v>
      </c>
      <c r="D2755">
        <f t="shared" si="85"/>
        <v>279.64999999999998</v>
      </c>
      <c r="E2755" s="3"/>
      <c r="F2755" s="107"/>
      <c r="G2755" s="3"/>
      <c r="I2755" s="108"/>
    </row>
    <row r="2756" spans="1:9">
      <c r="A2756" s="4">
        <v>40693.521527777775</v>
      </c>
      <c r="B2756" s="3">
        <v>159.80000000000001</v>
      </c>
      <c r="C2756" s="82">
        <f t="shared" si="84"/>
        <v>399.5</v>
      </c>
      <c r="D2756">
        <f t="shared" si="85"/>
        <v>279.64999999999998</v>
      </c>
      <c r="E2756" s="3"/>
      <c r="F2756" s="107"/>
      <c r="G2756" s="3"/>
      <c r="I2756" s="108"/>
    </row>
    <row r="2757" spans="1:9">
      <c r="A2757" s="4">
        <v>40693.536805555559</v>
      </c>
      <c r="B2757" s="3">
        <v>159.80000000000001</v>
      </c>
      <c r="C2757" s="82">
        <f t="shared" ref="C2757:C2820" si="86">B2757*2.5</f>
        <v>399.5</v>
      </c>
      <c r="D2757">
        <f t="shared" ref="D2757:D2820" si="87">AVERAGE(B2757:C2757)</f>
        <v>279.64999999999998</v>
      </c>
      <c r="E2757" s="3"/>
      <c r="F2757" s="107"/>
      <c r="G2757" s="3"/>
      <c r="I2757" s="108"/>
    </row>
    <row r="2758" spans="1:9">
      <c r="A2758" s="4">
        <v>40693.588888888888</v>
      </c>
      <c r="B2758" s="3">
        <v>159.80000000000001</v>
      </c>
      <c r="C2758" s="82">
        <f t="shared" si="86"/>
        <v>399.5</v>
      </c>
      <c r="D2758">
        <f t="shared" si="87"/>
        <v>279.64999999999998</v>
      </c>
      <c r="E2758" s="3"/>
      <c r="F2758" s="107"/>
      <c r="G2758" s="3"/>
      <c r="I2758" s="108"/>
    </row>
    <row r="2759" spans="1:9">
      <c r="A2759" s="4">
        <v>40693.589583333334</v>
      </c>
      <c r="B2759" s="3">
        <v>159.80000000000001</v>
      </c>
      <c r="C2759" s="82">
        <f t="shared" si="86"/>
        <v>399.5</v>
      </c>
      <c r="D2759">
        <f t="shared" si="87"/>
        <v>279.64999999999998</v>
      </c>
      <c r="E2759" s="3"/>
      <c r="F2759" s="107"/>
      <c r="G2759" s="3"/>
      <c r="I2759" s="108"/>
    </row>
    <row r="2760" spans="1:9">
      <c r="A2760" s="4">
        <v>40693.590277777781</v>
      </c>
      <c r="B2760" s="3">
        <v>159.80000000000001</v>
      </c>
      <c r="C2760" s="82">
        <f t="shared" si="86"/>
        <v>399.5</v>
      </c>
      <c r="D2760">
        <f t="shared" si="87"/>
        <v>279.64999999999998</v>
      </c>
      <c r="E2760" s="3"/>
      <c r="F2760" s="107"/>
      <c r="G2760" s="3"/>
      <c r="I2760" s="108"/>
    </row>
    <row r="2761" spans="1:9">
      <c r="A2761" s="4">
        <v>40693.624305555553</v>
      </c>
      <c r="B2761" s="3">
        <v>157.69999999999999</v>
      </c>
      <c r="C2761" s="82">
        <f t="shared" si="86"/>
        <v>394.25</v>
      </c>
      <c r="D2761">
        <f t="shared" si="87"/>
        <v>275.97500000000002</v>
      </c>
      <c r="E2761" s="3"/>
      <c r="F2761" s="107"/>
      <c r="G2761" s="3"/>
      <c r="I2761" s="108"/>
    </row>
    <row r="2762" spans="1:9">
      <c r="A2762" s="4">
        <v>40693.625</v>
      </c>
      <c r="B2762" s="3">
        <v>157.69999999999999</v>
      </c>
      <c r="C2762" s="82">
        <f t="shared" si="86"/>
        <v>394.25</v>
      </c>
      <c r="D2762">
        <f t="shared" si="87"/>
        <v>275.97500000000002</v>
      </c>
      <c r="E2762" s="3"/>
      <c r="F2762" s="107"/>
      <c r="G2762" s="3"/>
      <c r="I2762" s="108"/>
    </row>
    <row r="2763" spans="1:9">
      <c r="A2763" s="4">
        <v>40693.625694444447</v>
      </c>
      <c r="B2763" s="3">
        <v>157.69999999999999</v>
      </c>
      <c r="C2763" s="82">
        <f t="shared" si="86"/>
        <v>394.25</v>
      </c>
      <c r="D2763">
        <f t="shared" si="87"/>
        <v>275.97500000000002</v>
      </c>
      <c r="E2763" s="3"/>
      <c r="F2763" s="107"/>
      <c r="G2763" s="3"/>
      <c r="I2763" s="108"/>
    </row>
    <row r="2764" spans="1:9">
      <c r="A2764" s="4">
        <v>40693.627083333333</v>
      </c>
      <c r="B2764" s="3">
        <v>157.69999999999999</v>
      </c>
      <c r="C2764" s="82">
        <f t="shared" si="86"/>
        <v>394.25</v>
      </c>
      <c r="D2764">
        <f t="shared" si="87"/>
        <v>275.97500000000002</v>
      </c>
      <c r="E2764" s="3"/>
      <c r="F2764" s="107"/>
      <c r="G2764" s="3"/>
      <c r="I2764" s="108"/>
    </row>
    <row r="2765" spans="1:9">
      <c r="A2765" s="4">
        <v>40693.64166666667</v>
      </c>
      <c r="B2765" s="3">
        <v>155.6</v>
      </c>
      <c r="C2765" s="82">
        <f t="shared" si="86"/>
        <v>389</v>
      </c>
      <c r="D2765">
        <f t="shared" si="87"/>
        <v>272.3</v>
      </c>
      <c r="E2765" s="3"/>
      <c r="F2765" s="107"/>
      <c r="G2765" s="3"/>
      <c r="I2765" s="108"/>
    </row>
    <row r="2766" spans="1:9">
      <c r="A2766" s="4">
        <v>40693.654861111114</v>
      </c>
      <c r="B2766" s="3">
        <v>155.6</v>
      </c>
      <c r="C2766" s="82">
        <f t="shared" si="86"/>
        <v>389</v>
      </c>
      <c r="D2766">
        <f t="shared" si="87"/>
        <v>272.3</v>
      </c>
      <c r="E2766" s="3"/>
      <c r="F2766" s="107"/>
      <c r="G2766" s="3"/>
      <c r="I2766" s="108"/>
    </row>
    <row r="2767" spans="1:9">
      <c r="A2767" s="4">
        <v>40693.656944444447</v>
      </c>
      <c r="B2767" s="3">
        <v>155.6</v>
      </c>
      <c r="C2767" s="82">
        <f t="shared" si="86"/>
        <v>389</v>
      </c>
      <c r="D2767">
        <f t="shared" si="87"/>
        <v>272.3</v>
      </c>
      <c r="E2767" s="3"/>
      <c r="F2767" s="107"/>
      <c r="G2767" s="3"/>
      <c r="I2767" s="108"/>
    </row>
    <row r="2768" spans="1:9">
      <c r="A2768" s="4">
        <v>40693.668055555558</v>
      </c>
      <c r="B2768" s="3">
        <v>155.6</v>
      </c>
      <c r="C2768" s="82">
        <f t="shared" si="86"/>
        <v>389</v>
      </c>
      <c r="D2768">
        <f t="shared" si="87"/>
        <v>272.3</v>
      </c>
      <c r="E2768" s="3"/>
      <c r="F2768" s="107"/>
      <c r="G2768" s="3"/>
      <c r="I2768" s="108"/>
    </row>
    <row r="2769" spans="1:9">
      <c r="A2769" s="4">
        <v>40693.67083333333</v>
      </c>
      <c r="C2769" s="82">
        <f t="shared" si="86"/>
        <v>0</v>
      </c>
      <c r="D2769">
        <f t="shared" si="87"/>
        <v>0</v>
      </c>
      <c r="E2769" s="3"/>
      <c r="F2769" s="107"/>
      <c r="G2769" s="3"/>
      <c r="I2769" s="108"/>
    </row>
    <row r="2770" spans="1:9">
      <c r="A2770" s="4">
        <v>40693.682638888888</v>
      </c>
      <c r="B2770" s="3">
        <v>155.6</v>
      </c>
      <c r="C2770" s="82">
        <f t="shared" si="86"/>
        <v>389</v>
      </c>
      <c r="D2770">
        <f t="shared" si="87"/>
        <v>272.3</v>
      </c>
      <c r="E2770" s="3"/>
      <c r="F2770" s="107"/>
      <c r="G2770" s="3"/>
      <c r="I2770" s="108"/>
    </row>
    <row r="2771" spans="1:9">
      <c r="A2771" s="4">
        <v>40693.688194444447</v>
      </c>
      <c r="B2771" s="3">
        <v>155.6</v>
      </c>
      <c r="C2771" s="82">
        <f t="shared" si="86"/>
        <v>389</v>
      </c>
      <c r="D2771">
        <f t="shared" si="87"/>
        <v>272.3</v>
      </c>
      <c r="E2771" s="3"/>
      <c r="F2771" s="107"/>
      <c r="G2771" s="3"/>
      <c r="I2771" s="108"/>
    </row>
    <row r="2772" spans="1:9">
      <c r="A2772" s="4">
        <v>40693.698611111111</v>
      </c>
      <c r="B2772" s="3">
        <v>155.6</v>
      </c>
      <c r="C2772" s="82">
        <f t="shared" si="86"/>
        <v>389</v>
      </c>
      <c r="D2772">
        <f t="shared" si="87"/>
        <v>272.3</v>
      </c>
      <c r="E2772" s="3"/>
      <c r="F2772" s="107"/>
      <c r="G2772" s="3"/>
      <c r="I2772" s="108"/>
    </row>
    <row r="2773" spans="1:9">
      <c r="A2773" s="4">
        <v>40693.713194444441</v>
      </c>
      <c r="B2773" s="3">
        <v>155.6</v>
      </c>
      <c r="C2773" s="82">
        <f t="shared" si="86"/>
        <v>389</v>
      </c>
      <c r="D2773">
        <f t="shared" si="87"/>
        <v>272.3</v>
      </c>
      <c r="E2773" s="3"/>
      <c r="F2773" s="107"/>
      <c r="G2773" s="3"/>
      <c r="I2773" s="108"/>
    </row>
    <row r="2774" spans="1:9">
      <c r="A2774" s="4">
        <v>40693.729166666664</v>
      </c>
      <c r="B2774" s="3">
        <v>155.6</v>
      </c>
      <c r="C2774" s="82">
        <f t="shared" si="86"/>
        <v>389</v>
      </c>
      <c r="D2774">
        <f t="shared" si="87"/>
        <v>272.3</v>
      </c>
      <c r="E2774" s="3"/>
      <c r="F2774" s="107"/>
      <c r="G2774" s="3"/>
      <c r="I2774" s="108"/>
    </row>
    <row r="2775" spans="1:9">
      <c r="A2775" s="4">
        <v>40693.729861111111</v>
      </c>
      <c r="B2775" s="3">
        <v>155.6</v>
      </c>
      <c r="C2775" s="82">
        <f t="shared" si="86"/>
        <v>389</v>
      </c>
      <c r="D2775">
        <f t="shared" si="87"/>
        <v>272.3</v>
      </c>
      <c r="E2775" s="3"/>
      <c r="F2775" s="107"/>
      <c r="G2775" s="3"/>
      <c r="I2775" s="108"/>
    </row>
    <row r="2776" spans="1:9">
      <c r="A2776" s="4">
        <v>40693.743750000001</v>
      </c>
      <c r="B2776" s="3">
        <v>155.6</v>
      </c>
      <c r="C2776" s="82">
        <f t="shared" si="86"/>
        <v>389</v>
      </c>
      <c r="D2776">
        <f t="shared" si="87"/>
        <v>272.3</v>
      </c>
      <c r="E2776" s="3"/>
      <c r="F2776" s="107"/>
      <c r="G2776" s="3"/>
      <c r="I2776" s="108"/>
    </row>
    <row r="2777" spans="1:9">
      <c r="A2777" s="4">
        <v>40693.757638888892</v>
      </c>
      <c r="B2777" s="3">
        <v>155.6</v>
      </c>
      <c r="C2777" s="82">
        <f t="shared" si="86"/>
        <v>389</v>
      </c>
      <c r="D2777">
        <f t="shared" si="87"/>
        <v>272.3</v>
      </c>
      <c r="E2777" s="3"/>
      <c r="F2777" s="107"/>
      <c r="G2777" s="3"/>
      <c r="I2777" s="108"/>
    </row>
    <row r="2778" spans="1:9">
      <c r="A2778" s="4">
        <v>40693.761111111111</v>
      </c>
      <c r="B2778" s="3">
        <v>155.6</v>
      </c>
      <c r="C2778" s="82">
        <f t="shared" si="86"/>
        <v>389</v>
      </c>
      <c r="D2778">
        <f t="shared" si="87"/>
        <v>272.3</v>
      </c>
      <c r="E2778" s="3"/>
      <c r="F2778" s="107"/>
      <c r="G2778" s="3"/>
      <c r="I2778" s="108"/>
    </row>
    <row r="2779" spans="1:9">
      <c r="A2779" s="4">
        <v>40693.772916666669</v>
      </c>
      <c r="B2779" s="3">
        <v>153.5</v>
      </c>
      <c r="C2779" s="82">
        <f t="shared" si="86"/>
        <v>383.75</v>
      </c>
      <c r="D2779">
        <f t="shared" si="87"/>
        <v>268.625</v>
      </c>
      <c r="E2779" s="3"/>
      <c r="F2779" s="107"/>
      <c r="G2779" s="3"/>
      <c r="I2779" s="108"/>
    </row>
    <row r="2780" spans="1:9">
      <c r="A2780" s="4">
        <v>40693.788194444445</v>
      </c>
      <c r="B2780" s="3">
        <v>155.6</v>
      </c>
      <c r="C2780" s="82">
        <f t="shared" si="86"/>
        <v>389</v>
      </c>
      <c r="D2780">
        <f t="shared" si="87"/>
        <v>272.3</v>
      </c>
      <c r="E2780" s="3"/>
      <c r="F2780" s="107"/>
      <c r="G2780" s="3"/>
      <c r="I2780" s="108"/>
    </row>
    <row r="2781" spans="1:9">
      <c r="A2781" s="4">
        <v>40693.804166666669</v>
      </c>
      <c r="B2781" s="3">
        <v>155.6</v>
      </c>
      <c r="C2781" s="82">
        <f t="shared" si="86"/>
        <v>389</v>
      </c>
      <c r="D2781">
        <f t="shared" si="87"/>
        <v>272.3</v>
      </c>
      <c r="E2781" s="3"/>
      <c r="F2781" s="107"/>
      <c r="G2781" s="3"/>
      <c r="I2781" s="108"/>
    </row>
    <row r="2782" spans="1:9">
      <c r="A2782" s="4">
        <v>40693.817361111112</v>
      </c>
      <c r="B2782" s="3">
        <v>155.6</v>
      </c>
      <c r="C2782" s="82">
        <f t="shared" si="86"/>
        <v>389</v>
      </c>
      <c r="D2782">
        <f t="shared" si="87"/>
        <v>272.3</v>
      </c>
      <c r="E2782" s="3"/>
      <c r="F2782" s="107"/>
      <c r="G2782" s="3"/>
      <c r="I2782" s="108"/>
    </row>
    <row r="2783" spans="1:9">
      <c r="A2783" s="4">
        <v>40693.831250000003</v>
      </c>
      <c r="B2783" s="3">
        <v>155.6</v>
      </c>
      <c r="C2783" s="82">
        <f t="shared" si="86"/>
        <v>389</v>
      </c>
      <c r="D2783">
        <f t="shared" si="87"/>
        <v>272.3</v>
      </c>
      <c r="E2783" s="3"/>
      <c r="F2783" s="107"/>
      <c r="G2783" s="3"/>
      <c r="I2783" s="108"/>
    </row>
    <row r="2784" spans="1:9">
      <c r="A2784" s="4">
        <v>40693.834027777775</v>
      </c>
      <c r="B2784" s="3">
        <v>155.6</v>
      </c>
      <c r="C2784" s="82">
        <f t="shared" si="86"/>
        <v>389</v>
      </c>
      <c r="D2784">
        <f t="shared" si="87"/>
        <v>272.3</v>
      </c>
      <c r="E2784" s="3"/>
      <c r="F2784" s="107"/>
      <c r="G2784" s="3"/>
      <c r="I2784" s="108"/>
    </row>
    <row r="2785" spans="1:9">
      <c r="A2785" s="4">
        <v>40693.84652777778</v>
      </c>
      <c r="B2785" s="3">
        <v>155.6</v>
      </c>
      <c r="C2785" s="82">
        <f t="shared" si="86"/>
        <v>389</v>
      </c>
      <c r="D2785">
        <f t="shared" si="87"/>
        <v>272.3</v>
      </c>
      <c r="E2785" s="3"/>
      <c r="F2785" s="107"/>
      <c r="G2785" s="3"/>
      <c r="I2785" s="108"/>
    </row>
    <row r="2786" spans="1:9">
      <c r="A2786" s="4">
        <v>40693.861805555556</v>
      </c>
      <c r="B2786" s="3">
        <v>155.6</v>
      </c>
      <c r="C2786" s="82">
        <f t="shared" si="86"/>
        <v>389</v>
      </c>
      <c r="D2786">
        <f t="shared" si="87"/>
        <v>272.3</v>
      </c>
      <c r="E2786" s="3"/>
      <c r="F2786" s="107"/>
      <c r="G2786" s="3"/>
      <c r="I2786" s="108"/>
    </row>
    <row r="2787" spans="1:9">
      <c r="A2787" s="4">
        <v>40693.865277777775</v>
      </c>
      <c r="B2787" s="3">
        <v>155.6</v>
      </c>
      <c r="C2787" s="82">
        <f t="shared" si="86"/>
        <v>389</v>
      </c>
      <c r="D2787">
        <f t="shared" si="87"/>
        <v>272.3</v>
      </c>
      <c r="E2787" s="3"/>
      <c r="F2787" s="107"/>
      <c r="G2787" s="3"/>
      <c r="I2787" s="108"/>
    </row>
    <row r="2788" spans="1:9">
      <c r="A2788" s="4">
        <v>40693.876388888886</v>
      </c>
      <c r="B2788" s="3">
        <v>155.6</v>
      </c>
      <c r="C2788" s="82">
        <f t="shared" si="86"/>
        <v>389</v>
      </c>
      <c r="D2788">
        <f t="shared" si="87"/>
        <v>272.3</v>
      </c>
      <c r="E2788" s="3"/>
      <c r="F2788" s="107"/>
      <c r="G2788" s="3"/>
      <c r="I2788" s="108"/>
    </row>
    <row r="2789" spans="1:9">
      <c r="A2789" s="4">
        <v>40693.890972222223</v>
      </c>
      <c r="B2789" s="3">
        <v>155.6</v>
      </c>
      <c r="C2789" s="82">
        <f t="shared" si="86"/>
        <v>389</v>
      </c>
      <c r="D2789">
        <f t="shared" si="87"/>
        <v>272.3</v>
      </c>
      <c r="E2789" s="3"/>
      <c r="F2789" s="107"/>
      <c r="G2789" s="3"/>
      <c r="I2789" s="108"/>
    </row>
    <row r="2790" spans="1:9">
      <c r="A2790" s="4">
        <v>40693.904861111114</v>
      </c>
      <c r="B2790" s="3">
        <v>155.6</v>
      </c>
      <c r="C2790" s="82">
        <f t="shared" si="86"/>
        <v>389</v>
      </c>
      <c r="D2790">
        <f t="shared" si="87"/>
        <v>272.3</v>
      </c>
      <c r="E2790" s="3"/>
      <c r="F2790" s="107"/>
      <c r="G2790" s="3"/>
      <c r="I2790" s="108"/>
    </row>
    <row r="2791" spans="1:9">
      <c r="A2791" s="4">
        <v>40693.907638888886</v>
      </c>
      <c r="B2791" s="3">
        <v>157.69999999999999</v>
      </c>
      <c r="C2791" s="82">
        <f t="shared" si="86"/>
        <v>394.25</v>
      </c>
      <c r="D2791">
        <f t="shared" si="87"/>
        <v>275.97500000000002</v>
      </c>
      <c r="E2791" s="3"/>
      <c r="F2791" s="107"/>
      <c r="G2791" s="3"/>
      <c r="I2791" s="108"/>
    </row>
    <row r="2792" spans="1:9">
      <c r="A2792" s="4">
        <v>40693.918055555558</v>
      </c>
      <c r="B2792" s="3">
        <v>155.6</v>
      </c>
      <c r="C2792" s="82">
        <f t="shared" si="86"/>
        <v>389</v>
      </c>
      <c r="D2792">
        <f t="shared" si="87"/>
        <v>272.3</v>
      </c>
      <c r="E2792" s="3"/>
      <c r="F2792" s="107"/>
      <c r="G2792" s="3"/>
      <c r="I2792" s="108"/>
    </row>
    <row r="2793" spans="1:9">
      <c r="A2793" s="4">
        <v>40693.92083333333</v>
      </c>
      <c r="C2793" s="82">
        <f t="shared" si="86"/>
        <v>0</v>
      </c>
      <c r="D2793">
        <f t="shared" si="87"/>
        <v>0</v>
      </c>
      <c r="E2793" s="3"/>
      <c r="F2793" s="107"/>
      <c r="G2793" s="3"/>
      <c r="I2793" s="108"/>
    </row>
    <row r="2794" spans="1:9">
      <c r="A2794" s="4">
        <v>40693.936111111114</v>
      </c>
      <c r="B2794" s="3">
        <v>157.69999999999999</v>
      </c>
      <c r="C2794" s="82">
        <f t="shared" si="86"/>
        <v>394.25</v>
      </c>
      <c r="D2794">
        <f t="shared" si="87"/>
        <v>275.97500000000002</v>
      </c>
      <c r="E2794" s="3"/>
      <c r="F2794" s="107"/>
      <c r="G2794" s="3"/>
      <c r="I2794" s="108"/>
    </row>
    <row r="2795" spans="1:9">
      <c r="A2795" s="4">
        <v>40693.938194444447</v>
      </c>
      <c r="B2795" s="3">
        <v>157.69999999999999</v>
      </c>
      <c r="C2795" s="82">
        <f t="shared" si="86"/>
        <v>394.25</v>
      </c>
      <c r="D2795">
        <f t="shared" si="87"/>
        <v>275.97500000000002</v>
      </c>
      <c r="E2795" s="3"/>
      <c r="F2795" s="107"/>
      <c r="G2795" s="3"/>
      <c r="I2795" s="108"/>
    </row>
    <row r="2796" spans="1:9">
      <c r="A2796" s="4">
        <v>40693.948611111111</v>
      </c>
      <c r="B2796" s="3">
        <v>157.69999999999999</v>
      </c>
      <c r="C2796" s="82">
        <f t="shared" si="86"/>
        <v>394.25</v>
      </c>
      <c r="D2796">
        <f t="shared" si="87"/>
        <v>275.97500000000002</v>
      </c>
      <c r="E2796" s="3"/>
      <c r="F2796" s="107"/>
      <c r="G2796" s="3"/>
      <c r="I2796" s="108"/>
    </row>
    <row r="2797" spans="1:9">
      <c r="A2797" s="4">
        <v>40693.959027777775</v>
      </c>
      <c r="B2797" s="3">
        <v>157.69999999999999</v>
      </c>
      <c r="C2797" s="82">
        <f t="shared" si="86"/>
        <v>394.25</v>
      </c>
      <c r="D2797">
        <f t="shared" si="87"/>
        <v>275.97500000000002</v>
      </c>
      <c r="E2797" s="3"/>
      <c r="F2797" s="107"/>
      <c r="G2797" s="3"/>
      <c r="I2797" s="108"/>
    </row>
    <row r="2798" spans="1:9">
      <c r="A2798" s="4">
        <v>40693.969444444447</v>
      </c>
      <c r="B2798" s="3">
        <v>155.6</v>
      </c>
      <c r="C2798" s="82">
        <f t="shared" si="86"/>
        <v>389</v>
      </c>
      <c r="D2798">
        <f t="shared" si="87"/>
        <v>272.3</v>
      </c>
      <c r="E2798" s="3"/>
      <c r="F2798" s="107"/>
      <c r="G2798" s="3"/>
      <c r="I2798" s="108"/>
    </row>
    <row r="2799" spans="1:9">
      <c r="A2799" s="4">
        <v>40693.979861111111</v>
      </c>
      <c r="B2799" s="3">
        <v>155.6</v>
      </c>
      <c r="C2799" s="82">
        <f t="shared" si="86"/>
        <v>389</v>
      </c>
      <c r="D2799">
        <f t="shared" si="87"/>
        <v>272.3</v>
      </c>
      <c r="E2799" s="3"/>
      <c r="F2799" s="107"/>
      <c r="G2799" s="3"/>
      <c r="I2799" s="108"/>
    </row>
    <row r="2800" spans="1:9">
      <c r="A2800" s="4">
        <v>40693.990277777775</v>
      </c>
      <c r="B2800" s="3">
        <v>155.6</v>
      </c>
      <c r="C2800" s="82">
        <f t="shared" si="86"/>
        <v>389</v>
      </c>
      <c r="D2800">
        <f t="shared" si="87"/>
        <v>272.3</v>
      </c>
      <c r="E2800" s="3"/>
      <c r="F2800" s="107"/>
      <c r="G2800" s="3"/>
      <c r="I2800" s="108"/>
    </row>
    <row r="2801" spans="1:9">
      <c r="A2801" s="4">
        <v>40694.013194444444</v>
      </c>
      <c r="B2801" s="3">
        <v>157.69999999999999</v>
      </c>
      <c r="C2801" s="82">
        <f t="shared" si="86"/>
        <v>394.25</v>
      </c>
      <c r="D2801">
        <f t="shared" si="87"/>
        <v>275.97500000000002</v>
      </c>
      <c r="E2801" s="3"/>
      <c r="F2801" s="107"/>
      <c r="G2801" s="3"/>
      <c r="I2801" s="108"/>
    </row>
    <row r="2802" spans="1:9">
      <c r="A2802" s="4">
        <v>40694.021527777775</v>
      </c>
      <c r="B2802" s="3">
        <v>157.69999999999999</v>
      </c>
      <c r="C2802" s="82">
        <f t="shared" si="86"/>
        <v>394.25</v>
      </c>
      <c r="D2802">
        <f t="shared" si="87"/>
        <v>275.97500000000002</v>
      </c>
      <c r="E2802" s="3"/>
      <c r="F2802" s="107"/>
      <c r="G2802" s="3"/>
      <c r="I2802" s="108"/>
    </row>
    <row r="2803" spans="1:9">
      <c r="A2803" s="4">
        <v>40694.031944444447</v>
      </c>
      <c r="B2803" s="3">
        <v>157.69999999999999</v>
      </c>
      <c r="C2803" s="82">
        <f t="shared" si="86"/>
        <v>394.25</v>
      </c>
      <c r="D2803">
        <f t="shared" si="87"/>
        <v>275.97500000000002</v>
      </c>
      <c r="E2803" s="3"/>
      <c r="F2803" s="107"/>
      <c r="G2803" s="3"/>
      <c r="I2803" s="108"/>
    </row>
    <row r="2804" spans="1:9">
      <c r="A2804" s="4">
        <v>40694.042361111111</v>
      </c>
      <c r="B2804" s="3">
        <v>157.69999999999999</v>
      </c>
      <c r="C2804" s="82">
        <f t="shared" si="86"/>
        <v>394.25</v>
      </c>
      <c r="D2804">
        <f t="shared" si="87"/>
        <v>275.97500000000002</v>
      </c>
      <c r="E2804" s="3"/>
      <c r="F2804" s="107"/>
      <c r="G2804" s="3"/>
      <c r="I2804" s="108"/>
    </row>
    <row r="2805" spans="1:9">
      <c r="A2805" s="4">
        <v>40694.054166666669</v>
      </c>
      <c r="B2805" s="3">
        <v>157.69999999999999</v>
      </c>
      <c r="C2805" s="82">
        <f t="shared" si="86"/>
        <v>394.25</v>
      </c>
      <c r="D2805">
        <f t="shared" si="87"/>
        <v>275.97500000000002</v>
      </c>
      <c r="E2805" s="3"/>
      <c r="F2805" s="107"/>
      <c r="G2805" s="3"/>
      <c r="I2805" s="108"/>
    </row>
    <row r="2806" spans="1:9">
      <c r="A2806" s="4">
        <v>40694.064583333333</v>
      </c>
      <c r="B2806" s="3">
        <v>157.69999999999999</v>
      </c>
      <c r="C2806" s="82">
        <f t="shared" si="86"/>
        <v>394.25</v>
      </c>
      <c r="D2806">
        <f t="shared" si="87"/>
        <v>275.97500000000002</v>
      </c>
      <c r="E2806" s="3"/>
      <c r="F2806" s="107"/>
      <c r="G2806" s="3"/>
      <c r="I2806" s="108"/>
    </row>
    <row r="2807" spans="1:9">
      <c r="A2807" s="4">
        <v>40694.073611111111</v>
      </c>
      <c r="B2807" s="3">
        <v>157.69999999999999</v>
      </c>
      <c r="C2807" s="82">
        <f t="shared" si="86"/>
        <v>394.25</v>
      </c>
      <c r="D2807">
        <f t="shared" si="87"/>
        <v>275.97500000000002</v>
      </c>
      <c r="E2807" s="3"/>
      <c r="F2807" s="107"/>
      <c r="G2807" s="3"/>
      <c r="I2807" s="108"/>
    </row>
    <row r="2808" spans="1:9">
      <c r="A2808" s="4">
        <v>40694.085416666669</v>
      </c>
      <c r="B2808" s="3">
        <v>155.6</v>
      </c>
      <c r="C2808" s="82">
        <f t="shared" si="86"/>
        <v>389</v>
      </c>
      <c r="D2808">
        <f t="shared" si="87"/>
        <v>272.3</v>
      </c>
      <c r="E2808" s="3"/>
      <c r="F2808" s="107"/>
      <c r="G2808" s="3"/>
      <c r="I2808" s="108"/>
    </row>
    <row r="2809" spans="1:9">
      <c r="A2809" s="4">
        <v>40694.094444444447</v>
      </c>
      <c r="B2809" s="3">
        <v>157.69999999999999</v>
      </c>
      <c r="C2809" s="82">
        <f t="shared" si="86"/>
        <v>394.25</v>
      </c>
      <c r="D2809">
        <f t="shared" si="87"/>
        <v>275.97500000000002</v>
      </c>
      <c r="E2809" s="3"/>
      <c r="F2809" s="107"/>
      <c r="G2809" s="3"/>
      <c r="I2809" s="108"/>
    </row>
    <row r="2810" spans="1:9">
      <c r="A2810" s="4">
        <v>40694.107638888891</v>
      </c>
      <c r="B2810" s="3">
        <v>155.6</v>
      </c>
      <c r="C2810" s="82">
        <f t="shared" si="86"/>
        <v>389</v>
      </c>
      <c r="D2810">
        <f t="shared" si="87"/>
        <v>272.3</v>
      </c>
      <c r="E2810" s="3"/>
      <c r="F2810" s="107"/>
      <c r="G2810" s="3"/>
      <c r="I2810" s="108"/>
    </row>
    <row r="2811" spans="1:9">
      <c r="A2811" s="4">
        <v>40694.115277777775</v>
      </c>
      <c r="B2811" s="3">
        <v>157.69999999999999</v>
      </c>
      <c r="C2811" s="82">
        <f t="shared" si="86"/>
        <v>394.25</v>
      </c>
      <c r="D2811">
        <f t="shared" si="87"/>
        <v>275.97500000000002</v>
      </c>
      <c r="E2811" s="3"/>
      <c r="F2811" s="107"/>
      <c r="G2811" s="3"/>
      <c r="I2811" s="108"/>
    </row>
    <row r="2812" spans="1:9">
      <c r="A2812" s="4">
        <v>40694.127083333333</v>
      </c>
      <c r="B2812" s="3">
        <v>157.69999999999999</v>
      </c>
      <c r="C2812" s="82">
        <f t="shared" si="86"/>
        <v>394.25</v>
      </c>
      <c r="D2812">
        <f t="shared" si="87"/>
        <v>275.97500000000002</v>
      </c>
      <c r="E2812" s="3"/>
      <c r="F2812" s="107"/>
      <c r="G2812" s="3"/>
      <c r="I2812" s="108"/>
    </row>
    <row r="2813" spans="1:9">
      <c r="A2813" s="4">
        <v>40694.136805555558</v>
      </c>
      <c r="B2813" s="3">
        <v>157.69999999999999</v>
      </c>
      <c r="C2813" s="82">
        <f t="shared" si="86"/>
        <v>394.25</v>
      </c>
      <c r="D2813">
        <f t="shared" si="87"/>
        <v>275.97500000000002</v>
      </c>
      <c r="E2813" s="3"/>
      <c r="F2813" s="107"/>
      <c r="G2813" s="3"/>
      <c r="I2813" s="108"/>
    </row>
    <row r="2814" spans="1:9">
      <c r="A2814" s="4">
        <v>40694.147916666669</v>
      </c>
      <c r="B2814" s="3">
        <v>157.69999999999999</v>
      </c>
      <c r="C2814" s="82">
        <f t="shared" si="86"/>
        <v>394.25</v>
      </c>
      <c r="D2814">
        <f t="shared" si="87"/>
        <v>275.97500000000002</v>
      </c>
      <c r="E2814" s="3"/>
      <c r="F2814" s="107"/>
      <c r="G2814" s="3"/>
      <c r="I2814" s="108"/>
    </row>
    <row r="2815" spans="1:9">
      <c r="A2815" s="4">
        <v>40694.15902777778</v>
      </c>
      <c r="B2815" s="3">
        <v>157.69999999999999</v>
      </c>
      <c r="C2815" s="82">
        <f t="shared" si="86"/>
        <v>394.25</v>
      </c>
      <c r="D2815">
        <f t="shared" si="87"/>
        <v>275.97500000000002</v>
      </c>
      <c r="E2815" s="3"/>
      <c r="F2815" s="107"/>
      <c r="G2815" s="3"/>
      <c r="I2815" s="108"/>
    </row>
    <row r="2816" spans="1:9">
      <c r="A2816" s="4">
        <v>40694.168055555558</v>
      </c>
      <c r="B2816" s="3">
        <v>157.69999999999999</v>
      </c>
      <c r="C2816" s="82">
        <f t="shared" si="86"/>
        <v>394.25</v>
      </c>
      <c r="D2816">
        <f t="shared" si="87"/>
        <v>275.97500000000002</v>
      </c>
      <c r="E2816" s="3"/>
      <c r="F2816" s="107"/>
      <c r="G2816" s="3"/>
      <c r="I2816" s="108"/>
    </row>
    <row r="2817" spans="1:9">
      <c r="A2817" s="4">
        <v>40694.17083333333</v>
      </c>
      <c r="C2817" s="82">
        <f t="shared" si="86"/>
        <v>0</v>
      </c>
      <c r="D2817">
        <f t="shared" si="87"/>
        <v>0</v>
      </c>
      <c r="E2817" s="3"/>
      <c r="F2817" s="107"/>
      <c r="G2817" s="3"/>
      <c r="I2817" s="108"/>
    </row>
    <row r="2818" spans="1:9">
      <c r="A2818" s="4">
        <v>40694.177777777775</v>
      </c>
      <c r="B2818" s="3">
        <v>157.69999999999999</v>
      </c>
      <c r="C2818" s="82">
        <f t="shared" si="86"/>
        <v>394.25</v>
      </c>
      <c r="D2818">
        <f t="shared" si="87"/>
        <v>275.97500000000002</v>
      </c>
      <c r="E2818" s="3"/>
      <c r="F2818" s="107"/>
      <c r="G2818" s="3"/>
      <c r="I2818" s="108"/>
    </row>
    <row r="2819" spans="1:9">
      <c r="A2819" s="4">
        <v>40694.188194444447</v>
      </c>
      <c r="B2819" s="3">
        <v>155.6</v>
      </c>
      <c r="C2819" s="82">
        <f t="shared" si="86"/>
        <v>389</v>
      </c>
      <c r="D2819">
        <f t="shared" si="87"/>
        <v>272.3</v>
      </c>
      <c r="E2819" s="3"/>
      <c r="F2819" s="107"/>
      <c r="G2819" s="3"/>
      <c r="I2819" s="108"/>
    </row>
    <row r="2820" spans="1:9">
      <c r="A2820" s="4">
        <v>40694.199999999997</v>
      </c>
      <c r="B2820" s="3">
        <v>157.69999999999999</v>
      </c>
      <c r="C2820" s="82">
        <f t="shared" si="86"/>
        <v>394.25</v>
      </c>
      <c r="D2820">
        <f t="shared" si="87"/>
        <v>275.97500000000002</v>
      </c>
      <c r="E2820" s="3"/>
      <c r="F2820" s="107"/>
      <c r="G2820" s="3"/>
      <c r="I2820" s="108"/>
    </row>
    <row r="2821" spans="1:9">
      <c r="A2821" s="4">
        <v>40694.209027777775</v>
      </c>
      <c r="B2821" s="3">
        <v>155.6</v>
      </c>
      <c r="C2821" s="82">
        <f t="shared" ref="C2821:C2884" si="88">B2821*2.5</f>
        <v>389</v>
      </c>
      <c r="D2821">
        <f t="shared" ref="D2821:D2884" si="89">AVERAGE(B2821:C2821)</f>
        <v>272.3</v>
      </c>
      <c r="E2821" s="3"/>
      <c r="F2821" s="107"/>
      <c r="G2821" s="3"/>
      <c r="I2821" s="108"/>
    </row>
    <row r="2822" spans="1:9">
      <c r="A2822" s="4">
        <v>40694.219444444447</v>
      </c>
      <c r="B2822" s="3">
        <v>155.6</v>
      </c>
      <c r="C2822" s="82">
        <f t="shared" si="88"/>
        <v>389</v>
      </c>
      <c r="D2822">
        <f t="shared" si="89"/>
        <v>272.3</v>
      </c>
      <c r="E2822" s="3"/>
      <c r="F2822" s="107"/>
      <c r="G2822" s="3"/>
      <c r="I2822" s="108"/>
    </row>
    <row r="2823" spans="1:9">
      <c r="A2823" s="4">
        <v>40694.232638888891</v>
      </c>
      <c r="B2823" s="3">
        <v>155.6</v>
      </c>
      <c r="C2823" s="82">
        <f t="shared" si="88"/>
        <v>389</v>
      </c>
      <c r="D2823">
        <f t="shared" si="89"/>
        <v>272.3</v>
      </c>
      <c r="E2823" s="3"/>
      <c r="F2823" s="107"/>
      <c r="G2823" s="3"/>
      <c r="I2823" s="108"/>
    </row>
    <row r="2824" spans="1:9">
      <c r="A2824" s="4">
        <v>40694.240277777775</v>
      </c>
      <c r="B2824" s="3">
        <v>155.6</v>
      </c>
      <c r="C2824" s="82">
        <f t="shared" si="88"/>
        <v>389</v>
      </c>
      <c r="D2824">
        <f t="shared" si="89"/>
        <v>272.3</v>
      </c>
      <c r="E2824" s="3"/>
      <c r="F2824" s="107"/>
      <c r="G2824" s="3"/>
      <c r="I2824" s="108"/>
    </row>
    <row r="2825" spans="1:9">
      <c r="A2825" s="4">
        <v>40694.250694444447</v>
      </c>
      <c r="B2825" s="3">
        <v>155.6</v>
      </c>
      <c r="C2825" s="82">
        <f t="shared" si="88"/>
        <v>389</v>
      </c>
      <c r="D2825">
        <f t="shared" si="89"/>
        <v>272.3</v>
      </c>
      <c r="E2825" s="3"/>
      <c r="F2825" s="107"/>
      <c r="G2825" s="3"/>
      <c r="I2825" s="108"/>
    </row>
    <row r="2826" spans="1:9">
      <c r="A2826" s="4">
        <v>40694.261805555558</v>
      </c>
      <c r="B2826" s="3">
        <v>155.6</v>
      </c>
      <c r="C2826" s="82">
        <f t="shared" si="88"/>
        <v>389</v>
      </c>
      <c r="D2826">
        <f t="shared" si="89"/>
        <v>272.3</v>
      </c>
      <c r="E2826" s="3"/>
      <c r="F2826" s="107"/>
      <c r="G2826" s="3"/>
      <c r="I2826" s="108"/>
    </row>
    <row r="2827" spans="1:9">
      <c r="A2827" s="4">
        <v>40694.271527777775</v>
      </c>
      <c r="B2827" s="3">
        <v>155.6</v>
      </c>
      <c r="C2827" s="82">
        <f t="shared" si="88"/>
        <v>389</v>
      </c>
      <c r="D2827">
        <f t="shared" si="89"/>
        <v>272.3</v>
      </c>
      <c r="E2827" s="3"/>
      <c r="F2827" s="107"/>
      <c r="G2827" s="3"/>
      <c r="I2827" s="108"/>
    </row>
    <row r="2828" spans="1:9">
      <c r="A2828" s="4">
        <v>40694.281944444447</v>
      </c>
      <c r="B2828" s="3">
        <v>155.6</v>
      </c>
      <c r="C2828" s="82">
        <f t="shared" si="88"/>
        <v>389</v>
      </c>
      <c r="D2828">
        <f t="shared" si="89"/>
        <v>272.3</v>
      </c>
      <c r="E2828" s="3"/>
      <c r="F2828" s="107"/>
      <c r="G2828" s="3"/>
      <c r="I2828" s="108"/>
    </row>
    <row r="2829" spans="1:9">
      <c r="A2829" s="4">
        <v>40694.293749999997</v>
      </c>
      <c r="B2829" s="3">
        <v>155.6</v>
      </c>
      <c r="C2829" s="82">
        <f t="shared" si="88"/>
        <v>389</v>
      </c>
      <c r="D2829">
        <f t="shared" si="89"/>
        <v>272.3</v>
      </c>
      <c r="E2829" s="3"/>
      <c r="F2829" s="107"/>
      <c r="G2829" s="3"/>
      <c r="I2829" s="108"/>
    </row>
    <row r="2830" spans="1:9">
      <c r="A2830" s="4">
        <v>40694.308333333334</v>
      </c>
      <c r="B2830" s="3">
        <v>155.6</v>
      </c>
      <c r="C2830" s="82">
        <f t="shared" si="88"/>
        <v>389</v>
      </c>
      <c r="D2830">
        <f t="shared" si="89"/>
        <v>272.3</v>
      </c>
      <c r="E2830" s="3"/>
      <c r="F2830" s="107"/>
      <c r="G2830" s="3"/>
      <c r="I2830" s="108"/>
    </row>
    <row r="2831" spans="1:9">
      <c r="A2831" s="4">
        <v>40694.315972222219</v>
      </c>
      <c r="B2831" s="3">
        <v>155.6</v>
      </c>
      <c r="C2831" s="82">
        <f t="shared" si="88"/>
        <v>389</v>
      </c>
      <c r="D2831">
        <f t="shared" si="89"/>
        <v>272.3</v>
      </c>
      <c r="E2831" s="3"/>
      <c r="F2831" s="107"/>
      <c r="G2831" s="3"/>
      <c r="I2831" s="108"/>
    </row>
    <row r="2832" spans="1:9">
      <c r="A2832" s="4">
        <v>40694.323611111111</v>
      </c>
      <c r="B2832" s="3">
        <v>155.6</v>
      </c>
      <c r="C2832" s="82">
        <f t="shared" si="88"/>
        <v>389</v>
      </c>
      <c r="D2832">
        <f t="shared" si="89"/>
        <v>272.3</v>
      </c>
      <c r="E2832" s="3"/>
      <c r="F2832" s="107"/>
      <c r="G2832" s="3"/>
      <c r="I2832" s="108"/>
    </row>
    <row r="2833" spans="1:9">
      <c r="A2833" s="4">
        <v>40694.334027777775</v>
      </c>
      <c r="B2833" s="3">
        <v>155.6</v>
      </c>
      <c r="C2833" s="82">
        <f t="shared" si="88"/>
        <v>389</v>
      </c>
      <c r="D2833">
        <f t="shared" si="89"/>
        <v>272.3</v>
      </c>
      <c r="E2833" s="3"/>
      <c r="F2833" s="107"/>
      <c r="G2833" s="3"/>
      <c r="I2833" s="108"/>
    </row>
    <row r="2834" spans="1:9">
      <c r="A2834" s="4">
        <v>40694.345138888886</v>
      </c>
      <c r="B2834" s="3">
        <v>155.6</v>
      </c>
      <c r="C2834" s="82">
        <f t="shared" si="88"/>
        <v>389</v>
      </c>
      <c r="D2834">
        <f t="shared" si="89"/>
        <v>272.3</v>
      </c>
      <c r="E2834" s="3"/>
      <c r="F2834" s="107"/>
      <c r="G2834" s="3"/>
      <c r="I2834" s="108"/>
    </row>
    <row r="2835" spans="1:9">
      <c r="A2835" s="4">
        <v>40694.355555555558</v>
      </c>
      <c r="B2835" s="3">
        <v>155.6</v>
      </c>
      <c r="C2835" s="82">
        <f t="shared" si="88"/>
        <v>389</v>
      </c>
      <c r="D2835">
        <f t="shared" si="89"/>
        <v>272.3</v>
      </c>
      <c r="E2835" s="3"/>
      <c r="F2835" s="107"/>
      <c r="G2835" s="3"/>
      <c r="I2835" s="108"/>
    </row>
    <row r="2836" spans="1:9">
      <c r="A2836" s="4">
        <v>40694.365277777775</v>
      </c>
      <c r="B2836" s="3">
        <v>155.6</v>
      </c>
      <c r="C2836" s="82">
        <f t="shared" si="88"/>
        <v>389</v>
      </c>
      <c r="D2836">
        <f t="shared" si="89"/>
        <v>272.3</v>
      </c>
      <c r="E2836" s="3"/>
      <c r="F2836" s="107"/>
      <c r="G2836" s="3"/>
      <c r="I2836" s="108"/>
    </row>
    <row r="2837" spans="1:9">
      <c r="A2837" s="4">
        <v>40694.379861111112</v>
      </c>
      <c r="B2837" s="3">
        <v>153.5</v>
      </c>
      <c r="C2837" s="82">
        <f t="shared" si="88"/>
        <v>383.75</v>
      </c>
      <c r="D2837">
        <f t="shared" si="89"/>
        <v>268.625</v>
      </c>
      <c r="E2837" s="3"/>
      <c r="F2837" s="107"/>
      <c r="G2837" s="3"/>
      <c r="I2837" s="108"/>
    </row>
    <row r="2838" spans="1:9">
      <c r="A2838" s="4">
        <v>40694.38958333333</v>
      </c>
      <c r="B2838" s="3">
        <v>155.6</v>
      </c>
      <c r="C2838" s="82">
        <f t="shared" si="88"/>
        <v>389</v>
      </c>
      <c r="D2838">
        <f t="shared" si="89"/>
        <v>272.3</v>
      </c>
      <c r="E2838" s="3"/>
      <c r="F2838" s="107"/>
      <c r="G2838" s="3"/>
      <c r="I2838" s="108"/>
    </row>
    <row r="2839" spans="1:9">
      <c r="A2839" s="4">
        <v>40694.396527777775</v>
      </c>
      <c r="B2839" s="3">
        <v>153.5</v>
      </c>
      <c r="C2839" s="82">
        <f t="shared" si="88"/>
        <v>383.75</v>
      </c>
      <c r="D2839">
        <f t="shared" si="89"/>
        <v>268.625</v>
      </c>
      <c r="E2839" s="3"/>
      <c r="F2839" s="107"/>
      <c r="G2839" s="3"/>
      <c r="I2839" s="108"/>
    </row>
    <row r="2840" spans="1:9">
      <c r="A2840" s="4">
        <v>40694.406944444447</v>
      </c>
      <c r="B2840" s="3">
        <v>153.5</v>
      </c>
      <c r="C2840" s="82">
        <f t="shared" si="88"/>
        <v>383.75</v>
      </c>
      <c r="D2840">
        <f t="shared" si="89"/>
        <v>268.625</v>
      </c>
      <c r="E2840" s="3"/>
      <c r="F2840" s="107"/>
      <c r="G2840" s="3"/>
      <c r="I2840" s="108"/>
    </row>
    <row r="2841" spans="1:9">
      <c r="A2841" s="4">
        <v>40694.417361111111</v>
      </c>
      <c r="B2841" s="3">
        <v>153.5</v>
      </c>
      <c r="C2841" s="82">
        <f t="shared" si="88"/>
        <v>383.75</v>
      </c>
      <c r="D2841">
        <f t="shared" si="89"/>
        <v>268.625</v>
      </c>
      <c r="E2841" s="3"/>
      <c r="F2841" s="107"/>
      <c r="G2841" s="3"/>
      <c r="I2841" s="108"/>
    </row>
    <row r="2842" spans="1:9">
      <c r="A2842" s="4">
        <v>40694.42291666667</v>
      </c>
      <c r="C2842" s="82">
        <f t="shared" si="88"/>
        <v>0</v>
      </c>
      <c r="D2842">
        <f t="shared" si="89"/>
        <v>0</v>
      </c>
      <c r="E2842" s="3"/>
      <c r="F2842" s="107"/>
      <c r="G2842" s="3"/>
      <c r="I2842" s="108"/>
    </row>
    <row r="2843" spans="1:9">
      <c r="A2843" s="4">
        <v>40694.428472222222</v>
      </c>
      <c r="B2843" s="3">
        <v>153.5</v>
      </c>
      <c r="C2843" s="82">
        <f t="shared" si="88"/>
        <v>383.75</v>
      </c>
      <c r="D2843">
        <f t="shared" si="89"/>
        <v>268.625</v>
      </c>
      <c r="E2843" s="3"/>
      <c r="F2843" s="107"/>
      <c r="G2843" s="3"/>
      <c r="I2843" s="108"/>
    </row>
    <row r="2844" spans="1:9">
      <c r="A2844" s="4">
        <v>40694.439583333333</v>
      </c>
      <c r="B2844" s="3">
        <v>153.5</v>
      </c>
      <c r="C2844" s="82">
        <f t="shared" si="88"/>
        <v>383.75</v>
      </c>
      <c r="D2844">
        <f t="shared" si="89"/>
        <v>268.625</v>
      </c>
      <c r="E2844" s="3"/>
      <c r="F2844" s="107"/>
      <c r="G2844" s="3"/>
      <c r="I2844" s="108"/>
    </row>
    <row r="2845" spans="1:9">
      <c r="A2845" s="4">
        <v>40694.45416666667</v>
      </c>
      <c r="B2845" s="3">
        <v>153.5</v>
      </c>
      <c r="C2845" s="82">
        <f t="shared" si="88"/>
        <v>383.75</v>
      </c>
      <c r="D2845">
        <f t="shared" si="89"/>
        <v>268.625</v>
      </c>
      <c r="E2845" s="3"/>
      <c r="F2845" s="107"/>
      <c r="G2845" s="3"/>
      <c r="I2845" s="108"/>
    </row>
    <row r="2846" spans="1:9">
      <c r="A2846" s="4">
        <v>40694.464583333334</v>
      </c>
      <c r="B2846" s="3">
        <v>153.5</v>
      </c>
      <c r="C2846" s="82">
        <f t="shared" si="88"/>
        <v>383.75</v>
      </c>
      <c r="D2846">
        <f t="shared" si="89"/>
        <v>268.625</v>
      </c>
      <c r="E2846" s="3"/>
      <c r="F2846" s="107"/>
      <c r="G2846" s="3"/>
      <c r="I2846" s="108"/>
    </row>
    <row r="2847" spans="1:9">
      <c r="A2847" s="4">
        <v>40694.469444444447</v>
      </c>
      <c r="B2847" s="3">
        <v>153.5</v>
      </c>
      <c r="C2847" s="82">
        <f t="shared" si="88"/>
        <v>383.75</v>
      </c>
      <c r="D2847">
        <f t="shared" si="89"/>
        <v>268.625</v>
      </c>
      <c r="E2847" s="3"/>
      <c r="F2847" s="107"/>
      <c r="G2847" s="3"/>
      <c r="I2847" s="108"/>
    </row>
    <row r="2848" spans="1:9">
      <c r="A2848" s="4">
        <v>40694.482638888891</v>
      </c>
      <c r="B2848" s="3">
        <v>153.5</v>
      </c>
      <c r="C2848" s="82">
        <f t="shared" si="88"/>
        <v>383.75</v>
      </c>
      <c r="D2848">
        <f t="shared" si="89"/>
        <v>268.625</v>
      </c>
      <c r="E2848" s="3"/>
      <c r="F2848" s="107"/>
      <c r="G2848" s="3"/>
      <c r="I2848" s="108"/>
    </row>
    <row r="2849" spans="1:9">
      <c r="A2849" s="4">
        <v>40694.496527777781</v>
      </c>
      <c r="B2849" s="3">
        <v>153.5</v>
      </c>
      <c r="C2849" s="82">
        <f t="shared" si="88"/>
        <v>383.75</v>
      </c>
      <c r="D2849">
        <f t="shared" si="89"/>
        <v>268.625</v>
      </c>
      <c r="E2849" s="3"/>
      <c r="F2849" s="107"/>
      <c r="G2849" s="3"/>
      <c r="I2849" s="108"/>
    </row>
    <row r="2850" spans="1:9">
      <c r="A2850" s="4">
        <v>40694.500694444447</v>
      </c>
      <c r="B2850" s="3">
        <v>153.5</v>
      </c>
      <c r="C2850" s="82">
        <f t="shared" si="88"/>
        <v>383.75</v>
      </c>
      <c r="D2850">
        <f t="shared" si="89"/>
        <v>268.625</v>
      </c>
      <c r="E2850" s="3"/>
      <c r="F2850" s="107"/>
      <c r="G2850" s="3"/>
      <c r="I2850" s="108"/>
    </row>
    <row r="2851" spans="1:9">
      <c r="A2851" s="4">
        <v>40694.51458333333</v>
      </c>
      <c r="B2851" s="3">
        <v>151.5</v>
      </c>
      <c r="C2851" s="82">
        <f t="shared" si="88"/>
        <v>378.75</v>
      </c>
      <c r="D2851">
        <f t="shared" si="89"/>
        <v>265.125</v>
      </c>
      <c r="E2851" s="3"/>
      <c r="F2851" s="107"/>
      <c r="G2851" s="3"/>
      <c r="I2851" s="108"/>
    </row>
    <row r="2852" spans="1:9">
      <c r="A2852" s="4">
        <v>40694.604861111111</v>
      </c>
      <c r="B2852" s="3">
        <v>151.5</v>
      </c>
      <c r="C2852" s="82">
        <f t="shared" si="88"/>
        <v>378.75</v>
      </c>
      <c r="D2852">
        <f t="shared" si="89"/>
        <v>265.125</v>
      </c>
      <c r="E2852" s="3"/>
      <c r="F2852" s="107"/>
      <c r="G2852" s="3"/>
      <c r="I2852" s="108"/>
    </row>
    <row r="2853" spans="1:9">
      <c r="A2853" s="4">
        <v>40694.620833333334</v>
      </c>
      <c r="B2853" s="3">
        <v>153.5</v>
      </c>
      <c r="C2853" s="82">
        <f t="shared" si="88"/>
        <v>383.75</v>
      </c>
      <c r="D2853">
        <f t="shared" si="89"/>
        <v>268.625</v>
      </c>
      <c r="E2853" s="3"/>
      <c r="F2853" s="107"/>
      <c r="G2853" s="3"/>
      <c r="I2853" s="108"/>
    </row>
    <row r="2854" spans="1:9">
      <c r="A2854" s="4">
        <v>40694.621527777781</v>
      </c>
      <c r="B2854" s="3">
        <v>151.5</v>
      </c>
      <c r="C2854" s="82">
        <f t="shared" si="88"/>
        <v>378.75</v>
      </c>
      <c r="D2854">
        <f t="shared" si="89"/>
        <v>265.125</v>
      </c>
      <c r="E2854" s="3"/>
      <c r="F2854" s="107"/>
      <c r="G2854" s="3"/>
      <c r="I2854" s="108"/>
    </row>
    <row r="2855" spans="1:9">
      <c r="A2855" s="4">
        <v>40694.622916666667</v>
      </c>
      <c r="B2855" s="3">
        <v>151.5</v>
      </c>
      <c r="C2855" s="82">
        <f t="shared" si="88"/>
        <v>378.75</v>
      </c>
      <c r="D2855">
        <f t="shared" si="89"/>
        <v>265.125</v>
      </c>
      <c r="E2855" s="3"/>
      <c r="F2855" s="107"/>
      <c r="G2855" s="3"/>
      <c r="I2855" s="108"/>
    </row>
    <row r="2856" spans="1:9">
      <c r="A2856" s="4">
        <v>40694.624305555553</v>
      </c>
      <c r="B2856" s="3">
        <v>151.5</v>
      </c>
      <c r="C2856" s="82">
        <f t="shared" si="88"/>
        <v>378.75</v>
      </c>
      <c r="D2856">
        <f t="shared" si="89"/>
        <v>265.125</v>
      </c>
      <c r="E2856" s="3"/>
      <c r="F2856" s="107"/>
      <c r="G2856" s="3"/>
      <c r="I2856" s="108"/>
    </row>
    <row r="2857" spans="1:9">
      <c r="A2857" s="4">
        <v>40694.631944444445</v>
      </c>
      <c r="B2857" s="3">
        <v>151.5</v>
      </c>
      <c r="C2857" s="82">
        <f t="shared" si="88"/>
        <v>378.75</v>
      </c>
      <c r="D2857">
        <f t="shared" si="89"/>
        <v>265.125</v>
      </c>
      <c r="E2857" s="3"/>
      <c r="F2857" s="107"/>
      <c r="G2857" s="3"/>
      <c r="I2857" s="108"/>
    </row>
    <row r="2858" spans="1:9">
      <c r="A2858" s="4">
        <v>40694.632638888892</v>
      </c>
      <c r="B2858" s="3">
        <v>149.4</v>
      </c>
      <c r="C2858" s="82">
        <f t="shared" si="88"/>
        <v>373.5</v>
      </c>
      <c r="D2858">
        <f t="shared" si="89"/>
        <v>261.45</v>
      </c>
      <c r="E2858" s="3"/>
      <c r="F2858" s="107"/>
      <c r="G2858" s="3"/>
      <c r="I2858" s="108"/>
    </row>
    <row r="2859" spans="1:9">
      <c r="A2859" s="4">
        <v>40694.633333333331</v>
      </c>
      <c r="B2859" s="3">
        <v>149.4</v>
      </c>
      <c r="C2859" s="82">
        <f t="shared" si="88"/>
        <v>373.5</v>
      </c>
      <c r="D2859">
        <f t="shared" si="89"/>
        <v>261.45</v>
      </c>
      <c r="E2859" s="3"/>
      <c r="F2859" s="107"/>
      <c r="G2859" s="3"/>
      <c r="I2859" s="108"/>
    </row>
    <row r="2860" spans="1:9">
      <c r="A2860" s="4">
        <v>40694.636805555558</v>
      </c>
      <c r="B2860" s="3">
        <v>149.4</v>
      </c>
      <c r="C2860" s="82">
        <f t="shared" si="88"/>
        <v>373.5</v>
      </c>
      <c r="D2860">
        <f t="shared" si="89"/>
        <v>261.45</v>
      </c>
      <c r="E2860" s="3"/>
      <c r="F2860" s="107"/>
      <c r="G2860" s="3"/>
      <c r="I2860" s="108"/>
    </row>
    <row r="2861" spans="1:9">
      <c r="A2861" s="4">
        <v>40694.646527777775</v>
      </c>
      <c r="B2861" s="3">
        <v>149.4</v>
      </c>
      <c r="C2861" s="82">
        <f t="shared" si="88"/>
        <v>373.5</v>
      </c>
      <c r="D2861">
        <f t="shared" si="89"/>
        <v>261.45</v>
      </c>
      <c r="E2861" s="3"/>
      <c r="F2861" s="107"/>
      <c r="G2861" s="3"/>
      <c r="I2861" s="108"/>
    </row>
    <row r="2862" spans="1:9">
      <c r="A2862" s="4">
        <v>40694.661111111112</v>
      </c>
      <c r="B2862" s="3">
        <v>149.4</v>
      </c>
      <c r="C2862" s="82">
        <f t="shared" si="88"/>
        <v>373.5</v>
      </c>
      <c r="D2862">
        <f t="shared" si="89"/>
        <v>261.45</v>
      </c>
      <c r="E2862" s="3"/>
      <c r="F2862" s="107"/>
      <c r="G2862" s="3"/>
      <c r="I2862" s="108"/>
    </row>
    <row r="2863" spans="1:9">
      <c r="A2863" s="4">
        <v>40694.675694444442</v>
      </c>
      <c r="B2863" s="3">
        <v>149.4</v>
      </c>
      <c r="C2863" s="82">
        <f t="shared" si="88"/>
        <v>373.5</v>
      </c>
      <c r="D2863">
        <f t="shared" si="89"/>
        <v>261.45</v>
      </c>
      <c r="E2863" s="3"/>
      <c r="F2863" s="107"/>
      <c r="G2863" s="3"/>
      <c r="I2863" s="108"/>
    </row>
    <row r="2864" spans="1:9">
      <c r="A2864" s="4">
        <v>40694.677777777775</v>
      </c>
      <c r="B2864" s="3">
        <v>149.4</v>
      </c>
      <c r="C2864" s="82">
        <f t="shared" si="88"/>
        <v>373.5</v>
      </c>
      <c r="D2864">
        <f t="shared" si="89"/>
        <v>261.45</v>
      </c>
      <c r="E2864" s="3"/>
      <c r="F2864" s="107"/>
      <c r="G2864" s="3"/>
      <c r="I2864" s="108"/>
    </row>
    <row r="2865" spans="1:9">
      <c r="A2865" s="4">
        <v>40694.692361111112</v>
      </c>
      <c r="B2865" s="3">
        <v>149.4</v>
      </c>
      <c r="C2865" s="82">
        <f t="shared" si="88"/>
        <v>373.5</v>
      </c>
      <c r="D2865">
        <f t="shared" si="89"/>
        <v>261.45</v>
      </c>
      <c r="E2865" s="3"/>
      <c r="F2865" s="107"/>
      <c r="G2865" s="3"/>
      <c r="I2865" s="108"/>
    </row>
    <row r="2866" spans="1:9">
      <c r="A2866" s="4">
        <v>40694.706944444442</v>
      </c>
      <c r="B2866" s="3">
        <v>149.4</v>
      </c>
      <c r="C2866" s="82">
        <f t="shared" si="88"/>
        <v>373.5</v>
      </c>
      <c r="D2866">
        <f t="shared" si="89"/>
        <v>261.45</v>
      </c>
      <c r="E2866" s="3"/>
      <c r="F2866" s="107"/>
      <c r="G2866" s="3"/>
      <c r="I2866" s="108"/>
    </row>
    <row r="2867" spans="1:9">
      <c r="A2867" s="4">
        <v>40694.709722222222</v>
      </c>
      <c r="B2867" s="3">
        <v>147.4</v>
      </c>
      <c r="C2867" s="82">
        <f t="shared" si="88"/>
        <v>368.5</v>
      </c>
      <c r="D2867">
        <f t="shared" si="89"/>
        <v>257.95</v>
      </c>
      <c r="E2867" s="3"/>
      <c r="F2867" s="107"/>
      <c r="G2867" s="3"/>
      <c r="I2867" s="108"/>
    </row>
    <row r="2868" spans="1:9">
      <c r="A2868" s="4">
        <v>40694.72152777778</v>
      </c>
      <c r="B2868" s="3">
        <v>147.4</v>
      </c>
      <c r="C2868" s="82">
        <f t="shared" si="88"/>
        <v>368.5</v>
      </c>
      <c r="D2868">
        <f t="shared" si="89"/>
        <v>257.95</v>
      </c>
      <c r="E2868" s="3"/>
      <c r="F2868" s="107"/>
      <c r="G2868" s="3"/>
      <c r="I2868" s="108"/>
    </row>
    <row r="2869" spans="1:9">
      <c r="A2869" s="4">
        <v>40694.73541666667</v>
      </c>
      <c r="B2869" s="3">
        <v>147.4</v>
      </c>
      <c r="C2869" s="82">
        <f t="shared" si="88"/>
        <v>368.5</v>
      </c>
      <c r="D2869">
        <f t="shared" si="89"/>
        <v>257.95</v>
      </c>
      <c r="E2869" s="3"/>
      <c r="F2869" s="107"/>
      <c r="G2869" s="3"/>
      <c r="I2869" s="108"/>
    </row>
    <row r="2870" spans="1:9">
      <c r="A2870" s="4">
        <v>40694.740277777775</v>
      </c>
      <c r="B2870" s="3">
        <v>147.4</v>
      </c>
      <c r="C2870" s="82">
        <f t="shared" si="88"/>
        <v>368.5</v>
      </c>
      <c r="D2870">
        <f t="shared" si="89"/>
        <v>257.95</v>
      </c>
      <c r="E2870" s="3"/>
      <c r="F2870" s="107"/>
      <c r="G2870" s="3"/>
      <c r="I2870" s="108"/>
    </row>
    <row r="2871" spans="1:9">
      <c r="A2871" s="4">
        <v>40694.750694444447</v>
      </c>
      <c r="B2871" s="3">
        <v>147.4</v>
      </c>
      <c r="C2871" s="82">
        <f t="shared" si="88"/>
        <v>368.5</v>
      </c>
      <c r="D2871">
        <f t="shared" si="89"/>
        <v>257.95</v>
      </c>
      <c r="E2871" s="3"/>
      <c r="F2871" s="107"/>
      <c r="G2871" s="3"/>
      <c r="I2871" s="108"/>
    </row>
    <row r="2872" spans="1:9">
      <c r="A2872" s="4">
        <v>40694.76666666667</v>
      </c>
      <c r="B2872" s="3">
        <v>147.4</v>
      </c>
      <c r="C2872" s="82">
        <f t="shared" si="88"/>
        <v>368.5</v>
      </c>
      <c r="D2872">
        <f t="shared" si="89"/>
        <v>257.95</v>
      </c>
      <c r="E2872" s="3"/>
      <c r="F2872" s="107"/>
      <c r="G2872" s="3"/>
      <c r="I2872" s="108"/>
    </row>
    <row r="2873" spans="1:9">
      <c r="A2873" s="4">
        <v>40694.77847222222</v>
      </c>
      <c r="B2873" s="3">
        <v>147.4</v>
      </c>
      <c r="C2873" s="82">
        <f t="shared" si="88"/>
        <v>368.5</v>
      </c>
      <c r="D2873">
        <f t="shared" si="89"/>
        <v>257.95</v>
      </c>
      <c r="E2873" s="3"/>
      <c r="F2873" s="107"/>
      <c r="G2873" s="3"/>
      <c r="I2873" s="108"/>
    </row>
    <row r="2874" spans="1:9">
      <c r="A2874" s="4">
        <v>40694.781944444447</v>
      </c>
      <c r="B2874" s="3">
        <v>147.4</v>
      </c>
      <c r="C2874" s="82">
        <f t="shared" si="88"/>
        <v>368.5</v>
      </c>
      <c r="D2874">
        <f t="shared" si="89"/>
        <v>257.95</v>
      </c>
      <c r="E2874" s="3"/>
      <c r="F2874" s="107"/>
      <c r="G2874" s="3"/>
      <c r="I2874" s="108"/>
    </row>
    <row r="2875" spans="1:9">
      <c r="A2875" s="4">
        <v>40694.795138888891</v>
      </c>
      <c r="B2875" s="3">
        <v>147.4</v>
      </c>
      <c r="C2875" s="82">
        <f t="shared" si="88"/>
        <v>368.5</v>
      </c>
      <c r="D2875">
        <f t="shared" si="89"/>
        <v>257.95</v>
      </c>
      <c r="E2875" s="3"/>
      <c r="F2875" s="107"/>
      <c r="G2875" s="3"/>
      <c r="I2875" s="108"/>
    </row>
    <row r="2876" spans="1:9">
      <c r="A2876" s="4">
        <v>40694.80972222222</v>
      </c>
      <c r="B2876" s="3">
        <v>147.4</v>
      </c>
      <c r="C2876" s="82">
        <f t="shared" si="88"/>
        <v>368.5</v>
      </c>
      <c r="D2876">
        <f t="shared" si="89"/>
        <v>257.95</v>
      </c>
      <c r="E2876" s="3"/>
      <c r="F2876" s="107"/>
      <c r="G2876" s="3"/>
      <c r="I2876" s="108"/>
    </row>
    <row r="2877" spans="1:9">
      <c r="A2877" s="4">
        <v>40694.813194444447</v>
      </c>
      <c r="B2877" s="3">
        <v>147.4</v>
      </c>
      <c r="C2877" s="82">
        <f t="shared" si="88"/>
        <v>368.5</v>
      </c>
      <c r="D2877">
        <f t="shared" si="89"/>
        <v>257.95</v>
      </c>
      <c r="E2877" s="3"/>
      <c r="F2877" s="107"/>
      <c r="G2877" s="3"/>
      <c r="I2877" s="108"/>
    </row>
    <row r="2878" spans="1:9">
      <c r="A2878" s="4">
        <v>40694.824305555558</v>
      </c>
      <c r="B2878" s="3">
        <v>147.4</v>
      </c>
      <c r="C2878" s="82">
        <f t="shared" si="88"/>
        <v>368.5</v>
      </c>
      <c r="D2878">
        <f t="shared" si="89"/>
        <v>257.95</v>
      </c>
      <c r="E2878" s="3"/>
      <c r="F2878" s="107"/>
      <c r="G2878" s="3"/>
      <c r="I2878" s="108"/>
    </row>
    <row r="2879" spans="1:9">
      <c r="A2879" s="4">
        <v>40694.840277777781</v>
      </c>
      <c r="B2879" s="3">
        <v>147.4</v>
      </c>
      <c r="C2879" s="82">
        <f t="shared" si="88"/>
        <v>368.5</v>
      </c>
      <c r="D2879">
        <f t="shared" si="89"/>
        <v>257.95</v>
      </c>
      <c r="E2879" s="3"/>
      <c r="F2879" s="107"/>
      <c r="G2879" s="3"/>
      <c r="I2879" s="108"/>
    </row>
    <row r="2880" spans="1:9">
      <c r="A2880" s="4">
        <v>40694.854166666664</v>
      </c>
      <c r="B2880" s="3">
        <v>149.4</v>
      </c>
      <c r="C2880" s="82">
        <f t="shared" si="88"/>
        <v>373.5</v>
      </c>
      <c r="D2880">
        <f t="shared" si="89"/>
        <v>261.45</v>
      </c>
      <c r="E2880" s="3"/>
      <c r="F2880" s="107"/>
      <c r="G2880" s="3"/>
      <c r="I2880" s="108"/>
    </row>
    <row r="2881" spans="1:9">
      <c r="A2881" s="4">
        <v>40694.854861111111</v>
      </c>
      <c r="B2881" s="3">
        <v>149.4</v>
      </c>
      <c r="C2881" s="82">
        <f t="shared" si="88"/>
        <v>373.5</v>
      </c>
      <c r="D2881">
        <f t="shared" si="89"/>
        <v>261.45</v>
      </c>
      <c r="E2881" s="3"/>
      <c r="F2881" s="107"/>
      <c r="G2881" s="3"/>
      <c r="I2881" s="108"/>
    </row>
    <row r="2882" spans="1:9">
      <c r="A2882" s="4">
        <v>40694.868750000001</v>
      </c>
      <c r="B2882" s="3">
        <v>149.4</v>
      </c>
      <c r="C2882" s="82">
        <f t="shared" si="88"/>
        <v>373.5</v>
      </c>
      <c r="D2882">
        <f t="shared" si="89"/>
        <v>261.45</v>
      </c>
      <c r="E2882" s="3"/>
      <c r="F2882" s="107"/>
      <c r="G2882" s="3"/>
      <c r="I2882" s="108"/>
    </row>
    <row r="2883" spans="1:9">
      <c r="A2883" s="4">
        <v>40694.886111111111</v>
      </c>
      <c r="B2883" s="3">
        <v>149.4</v>
      </c>
      <c r="C2883" s="82">
        <f t="shared" si="88"/>
        <v>373.5</v>
      </c>
      <c r="D2883">
        <f t="shared" si="89"/>
        <v>261.45</v>
      </c>
      <c r="E2883" s="3"/>
      <c r="F2883" s="107"/>
      <c r="G2883" s="3"/>
      <c r="I2883" s="108"/>
    </row>
    <row r="2884" spans="1:9">
      <c r="A2884" s="4">
        <v>40694.9</v>
      </c>
      <c r="B2884" s="3">
        <v>149.4</v>
      </c>
      <c r="C2884" s="82">
        <f t="shared" si="88"/>
        <v>373.5</v>
      </c>
      <c r="D2884">
        <f t="shared" si="89"/>
        <v>261.45</v>
      </c>
      <c r="E2884" s="3"/>
      <c r="F2884" s="107"/>
      <c r="G2884" s="3"/>
      <c r="I2884" s="108"/>
    </row>
    <row r="2885" spans="1:9">
      <c r="A2885" s="4">
        <v>40694.906944444447</v>
      </c>
      <c r="B2885" s="3">
        <v>149.4</v>
      </c>
      <c r="C2885" s="82">
        <f t="shared" ref="C2885:C2894" si="90">B2885*2.5</f>
        <v>373.5</v>
      </c>
      <c r="D2885">
        <f t="shared" ref="D2885:D2948" si="91">AVERAGE(B2885:C2885)</f>
        <v>261.45</v>
      </c>
      <c r="E2885" s="3"/>
      <c r="F2885" s="107"/>
      <c r="G2885" s="3"/>
      <c r="I2885" s="108"/>
    </row>
    <row r="2886" spans="1:9">
      <c r="A2886" s="4">
        <v>40694.917361111111</v>
      </c>
      <c r="B2886" s="3">
        <v>149.4</v>
      </c>
      <c r="C2886" s="82">
        <f t="shared" si="90"/>
        <v>373.5</v>
      </c>
      <c r="D2886">
        <f t="shared" si="91"/>
        <v>261.45</v>
      </c>
      <c r="E2886" s="3"/>
      <c r="F2886" s="107"/>
      <c r="G2886" s="3"/>
      <c r="I2886" s="108"/>
    </row>
    <row r="2887" spans="1:9">
      <c r="A2887" s="4">
        <v>40694.921527777777</v>
      </c>
      <c r="C2887" s="82">
        <f t="shared" si="90"/>
        <v>0</v>
      </c>
      <c r="D2887">
        <f t="shared" si="91"/>
        <v>0</v>
      </c>
      <c r="E2887" s="3"/>
      <c r="F2887" s="107"/>
      <c r="G2887" s="3"/>
      <c r="I2887" s="108"/>
    </row>
    <row r="2888" spans="1:9">
      <c r="A2888" s="4">
        <v>40694.927777777775</v>
      </c>
      <c r="B2888" s="3">
        <v>149.4</v>
      </c>
      <c r="C2888" s="82">
        <f t="shared" si="90"/>
        <v>373.5</v>
      </c>
      <c r="D2888">
        <f t="shared" si="91"/>
        <v>261.45</v>
      </c>
      <c r="E2888" s="3"/>
      <c r="F2888" s="107"/>
      <c r="G2888" s="3"/>
      <c r="I2888" s="108"/>
    </row>
    <row r="2889" spans="1:9">
      <c r="A2889" s="4">
        <v>40694.938194444447</v>
      </c>
      <c r="B2889" s="3">
        <v>149.4</v>
      </c>
      <c r="C2889" s="82">
        <f t="shared" si="90"/>
        <v>373.5</v>
      </c>
      <c r="D2889">
        <f t="shared" si="91"/>
        <v>261.45</v>
      </c>
      <c r="E2889" s="3"/>
      <c r="F2889" s="107"/>
      <c r="G2889" s="3"/>
      <c r="I2889" s="108"/>
    </row>
    <row r="2890" spans="1:9">
      <c r="A2890" s="4">
        <v>40694.948611111111</v>
      </c>
      <c r="B2890" s="3">
        <v>149.4</v>
      </c>
      <c r="C2890" s="82">
        <f t="shared" si="90"/>
        <v>373.5</v>
      </c>
      <c r="D2890">
        <f t="shared" si="91"/>
        <v>261.45</v>
      </c>
      <c r="E2890" s="3"/>
      <c r="F2890" s="107"/>
      <c r="G2890" s="3"/>
      <c r="I2890" s="108"/>
    </row>
    <row r="2891" spans="1:9">
      <c r="A2891" s="4">
        <v>40694.959027777775</v>
      </c>
      <c r="B2891" s="3">
        <v>151.5</v>
      </c>
      <c r="C2891" s="82">
        <f t="shared" si="90"/>
        <v>378.75</v>
      </c>
      <c r="D2891">
        <f t="shared" si="91"/>
        <v>265.125</v>
      </c>
      <c r="E2891" s="3"/>
      <c r="F2891" s="107"/>
      <c r="G2891" s="3"/>
      <c r="I2891" s="108"/>
    </row>
    <row r="2892" spans="1:9">
      <c r="A2892" s="4">
        <v>40694.969444444447</v>
      </c>
      <c r="B2892" s="3">
        <v>149.4</v>
      </c>
      <c r="C2892" s="82">
        <f t="shared" si="90"/>
        <v>373.5</v>
      </c>
      <c r="D2892">
        <f t="shared" si="91"/>
        <v>261.45</v>
      </c>
      <c r="E2892" s="3"/>
      <c r="F2892" s="107"/>
      <c r="G2892" s="3"/>
      <c r="I2892" s="108"/>
    </row>
    <row r="2893" spans="1:9">
      <c r="A2893" s="4">
        <v>40694.979861111111</v>
      </c>
      <c r="B2893" s="3">
        <v>151.5</v>
      </c>
      <c r="C2893" s="82">
        <f t="shared" si="90"/>
        <v>378.75</v>
      </c>
      <c r="D2893">
        <f t="shared" si="91"/>
        <v>265.125</v>
      </c>
      <c r="E2893" s="3"/>
      <c r="F2893" s="107"/>
      <c r="G2893" s="3"/>
      <c r="I2893" s="108"/>
    </row>
    <row r="2894" spans="1:9">
      <c r="A2894" s="4">
        <v>40694.990277777775</v>
      </c>
      <c r="B2894" s="3">
        <v>151.5</v>
      </c>
      <c r="C2894" s="82">
        <f t="shared" si="90"/>
        <v>378.75</v>
      </c>
      <c r="D2894">
        <f t="shared" si="91"/>
        <v>265.125</v>
      </c>
      <c r="E2894" s="3"/>
      <c r="F2894" s="107"/>
      <c r="G2894" s="3"/>
      <c r="I2894" s="108"/>
    </row>
    <row r="2895" spans="1:9">
      <c r="A2895" s="5">
        <v>40695.125</v>
      </c>
      <c r="B2895" s="6">
        <v>151.5</v>
      </c>
      <c r="C2895" s="6">
        <v>385.2</v>
      </c>
      <c r="D2895">
        <f t="shared" si="91"/>
        <v>268.35000000000002</v>
      </c>
      <c r="E2895" s="92">
        <f>C2895/B2895</f>
        <v>2.5425742574257426</v>
      </c>
    </row>
    <row r="2896" spans="1:9">
      <c r="A2896" s="5">
        <v>40695.166666666664</v>
      </c>
      <c r="B2896" s="6">
        <v>151.5</v>
      </c>
      <c r="C2896" s="6">
        <v>385.2</v>
      </c>
      <c r="D2896">
        <f t="shared" si="91"/>
        <v>268.35000000000002</v>
      </c>
      <c r="E2896" s="92">
        <f t="shared" ref="E2896:E2959" si="92">C2896/B2896</f>
        <v>2.5425742574257426</v>
      </c>
    </row>
    <row r="2897" spans="1:5">
      <c r="A2897" s="5">
        <v>40695.208333333336</v>
      </c>
      <c r="B2897" s="6">
        <v>151.5</v>
      </c>
      <c r="C2897" s="6">
        <v>385.2</v>
      </c>
      <c r="D2897">
        <f t="shared" si="91"/>
        <v>268.35000000000002</v>
      </c>
      <c r="E2897" s="92">
        <f t="shared" si="92"/>
        <v>2.5425742574257426</v>
      </c>
    </row>
    <row r="2898" spans="1:5">
      <c r="A2898" s="5">
        <v>40695.25</v>
      </c>
      <c r="B2898" s="6">
        <v>151.5</v>
      </c>
      <c r="C2898" s="6">
        <v>388.8</v>
      </c>
      <c r="D2898">
        <f t="shared" si="91"/>
        <v>270.14999999999998</v>
      </c>
      <c r="E2898" s="92">
        <f t="shared" si="92"/>
        <v>2.5663366336633664</v>
      </c>
    </row>
    <row r="2899" spans="1:5">
      <c r="A2899" s="5">
        <v>40695.291666666664</v>
      </c>
      <c r="B2899" s="6">
        <v>151.5</v>
      </c>
      <c r="C2899" s="6">
        <v>388.8</v>
      </c>
      <c r="D2899">
        <f t="shared" si="91"/>
        <v>270.14999999999998</v>
      </c>
      <c r="E2899" s="92">
        <f t="shared" si="92"/>
        <v>2.5663366336633664</v>
      </c>
    </row>
    <row r="2900" spans="1:5">
      <c r="A2900" s="5">
        <v>40695.333333333336</v>
      </c>
      <c r="B2900" s="6">
        <v>151.5</v>
      </c>
      <c r="C2900" s="6">
        <v>388.8</v>
      </c>
      <c r="D2900">
        <f t="shared" si="91"/>
        <v>270.14999999999998</v>
      </c>
      <c r="E2900" s="92">
        <f t="shared" si="92"/>
        <v>2.5663366336633664</v>
      </c>
    </row>
    <row r="2901" spans="1:5">
      <c r="A2901" s="5">
        <v>40695.375</v>
      </c>
      <c r="B2901" s="6">
        <v>151.5</v>
      </c>
      <c r="C2901" s="6">
        <v>388.8</v>
      </c>
      <c r="D2901">
        <f t="shared" si="91"/>
        <v>270.14999999999998</v>
      </c>
      <c r="E2901" s="92">
        <f t="shared" si="92"/>
        <v>2.5663366336633664</v>
      </c>
    </row>
    <row r="2902" spans="1:5">
      <c r="A2902" s="5">
        <v>40695.416666666664</v>
      </c>
      <c r="B2902" s="6">
        <v>151.5</v>
      </c>
      <c r="C2902" s="6">
        <v>385.2</v>
      </c>
      <c r="D2902">
        <f t="shared" si="91"/>
        <v>268.35000000000002</v>
      </c>
      <c r="E2902" s="92">
        <f t="shared" si="92"/>
        <v>2.5425742574257426</v>
      </c>
    </row>
    <row r="2903" spans="1:5">
      <c r="A2903" s="5">
        <v>40695.458333333336</v>
      </c>
      <c r="B2903" s="6">
        <v>151.5</v>
      </c>
      <c r="C2903" s="6">
        <v>385.2</v>
      </c>
      <c r="D2903">
        <f t="shared" si="91"/>
        <v>268.35000000000002</v>
      </c>
      <c r="E2903" s="92">
        <f t="shared" si="92"/>
        <v>2.5425742574257426</v>
      </c>
    </row>
    <row r="2904" spans="1:5">
      <c r="A2904" s="5">
        <v>40695.5</v>
      </c>
      <c r="B2904" s="6">
        <v>151.5</v>
      </c>
      <c r="C2904" s="6">
        <v>396.2</v>
      </c>
      <c r="D2904">
        <f t="shared" si="91"/>
        <v>273.85000000000002</v>
      </c>
      <c r="E2904" s="92">
        <f t="shared" si="92"/>
        <v>2.615181518151815</v>
      </c>
    </row>
    <row r="2905" spans="1:5">
      <c r="A2905" s="5">
        <v>40695.541666666664</v>
      </c>
      <c r="B2905" s="6">
        <v>151.5</v>
      </c>
      <c r="C2905" s="6">
        <v>388.8</v>
      </c>
      <c r="D2905">
        <f t="shared" si="91"/>
        <v>270.14999999999998</v>
      </c>
      <c r="E2905" s="92">
        <f t="shared" si="92"/>
        <v>2.5663366336633664</v>
      </c>
    </row>
    <row r="2906" spans="1:5">
      <c r="A2906" s="5">
        <v>40695.583333333336</v>
      </c>
      <c r="B2906" s="6">
        <v>151.5</v>
      </c>
      <c r="C2906" s="6">
        <v>388.8</v>
      </c>
      <c r="D2906">
        <f t="shared" si="91"/>
        <v>270.14999999999998</v>
      </c>
      <c r="E2906" s="92">
        <f t="shared" si="92"/>
        <v>2.5663366336633664</v>
      </c>
    </row>
    <row r="2907" spans="1:5">
      <c r="A2907" s="5">
        <v>40695.625</v>
      </c>
      <c r="B2907" s="6">
        <v>153.5</v>
      </c>
      <c r="C2907" s="6">
        <v>388.8</v>
      </c>
      <c r="D2907">
        <f t="shared" si="91"/>
        <v>271.14999999999998</v>
      </c>
      <c r="E2907" s="92">
        <f t="shared" si="92"/>
        <v>2.5328990228013031</v>
      </c>
    </row>
    <row r="2908" spans="1:5">
      <c r="A2908" s="5">
        <v>40695.666666666664</v>
      </c>
      <c r="B2908" s="6">
        <v>157.69999999999999</v>
      </c>
      <c r="C2908" s="6">
        <v>396.2</v>
      </c>
      <c r="D2908">
        <f t="shared" si="91"/>
        <v>276.95</v>
      </c>
      <c r="E2908" s="92">
        <f t="shared" si="92"/>
        <v>2.5123652504755865</v>
      </c>
    </row>
    <row r="2909" spans="1:5">
      <c r="A2909" s="5">
        <v>40695.708333333336</v>
      </c>
      <c r="B2909" s="6">
        <v>159.80000000000001</v>
      </c>
      <c r="C2909" s="6">
        <v>403.6</v>
      </c>
      <c r="D2909">
        <f t="shared" si="91"/>
        <v>281.70000000000005</v>
      </c>
      <c r="E2909" s="92">
        <f t="shared" si="92"/>
        <v>2.5256570713391739</v>
      </c>
    </row>
    <row r="2910" spans="1:5">
      <c r="A2910" s="5">
        <v>40695.75</v>
      </c>
      <c r="B2910" s="6">
        <v>159.80000000000001</v>
      </c>
      <c r="C2910" s="6">
        <v>414.8</v>
      </c>
      <c r="D2910">
        <f t="shared" si="91"/>
        <v>287.3</v>
      </c>
      <c r="E2910" s="92">
        <f t="shared" si="92"/>
        <v>2.5957446808510638</v>
      </c>
    </row>
    <row r="2911" spans="1:5">
      <c r="A2911" s="5">
        <v>40695.791666666664</v>
      </c>
      <c r="B2911" s="6">
        <v>161.9</v>
      </c>
      <c r="C2911" s="6">
        <v>426.2</v>
      </c>
      <c r="D2911">
        <f t="shared" si="91"/>
        <v>294.05</v>
      </c>
      <c r="E2911" s="92">
        <f t="shared" si="92"/>
        <v>2.6324891908585544</v>
      </c>
    </row>
    <row r="2912" spans="1:5">
      <c r="A2912" s="5">
        <v>40695.833333333336</v>
      </c>
      <c r="B2912" s="6">
        <v>161.9</v>
      </c>
      <c r="C2912" s="6">
        <v>430</v>
      </c>
      <c r="D2912">
        <f t="shared" si="91"/>
        <v>295.95</v>
      </c>
      <c r="E2912" s="92">
        <f t="shared" si="92"/>
        <v>2.6559604694255712</v>
      </c>
    </row>
    <row r="2913" spans="1:5">
      <c r="A2913" s="5">
        <v>40695.875</v>
      </c>
      <c r="B2913" s="6">
        <v>164</v>
      </c>
      <c r="C2913" s="6">
        <v>437.9</v>
      </c>
      <c r="D2913">
        <f t="shared" si="91"/>
        <v>300.95</v>
      </c>
      <c r="E2913" s="92">
        <f t="shared" si="92"/>
        <v>2.670121951219512</v>
      </c>
    </row>
    <row r="2914" spans="1:5">
      <c r="A2914" s="5">
        <v>40695.916666666664</v>
      </c>
      <c r="B2914" s="6">
        <v>164</v>
      </c>
      <c r="C2914" s="6">
        <v>441.9</v>
      </c>
      <c r="D2914">
        <f t="shared" si="91"/>
        <v>302.95</v>
      </c>
      <c r="E2914" s="92">
        <f t="shared" si="92"/>
        <v>2.6945121951219511</v>
      </c>
    </row>
    <row r="2915" spans="1:5">
      <c r="A2915" s="5">
        <v>40695.958333333336</v>
      </c>
      <c r="B2915" s="6">
        <v>164</v>
      </c>
      <c r="C2915" s="6">
        <v>434</v>
      </c>
      <c r="D2915">
        <f t="shared" si="91"/>
        <v>299</v>
      </c>
      <c r="E2915" s="92">
        <f t="shared" si="92"/>
        <v>2.6463414634146343</v>
      </c>
    </row>
    <row r="2916" spans="1:5">
      <c r="A2916" s="5">
        <v>40696</v>
      </c>
      <c r="B2916" s="6">
        <v>164</v>
      </c>
      <c r="C2916" s="6">
        <v>437.9</v>
      </c>
      <c r="D2916">
        <f t="shared" si="91"/>
        <v>300.95</v>
      </c>
      <c r="E2916" s="92">
        <f t="shared" si="92"/>
        <v>2.670121951219512</v>
      </c>
    </row>
    <row r="2917" spans="1:5">
      <c r="A2917" s="5">
        <v>40696.041666666664</v>
      </c>
      <c r="B2917" s="6">
        <v>164</v>
      </c>
      <c r="C2917" s="6">
        <v>437.9</v>
      </c>
      <c r="D2917">
        <f t="shared" si="91"/>
        <v>300.95</v>
      </c>
      <c r="E2917" s="92">
        <f t="shared" si="92"/>
        <v>2.670121951219512</v>
      </c>
    </row>
    <row r="2918" spans="1:5">
      <c r="A2918" s="5">
        <v>40696.083333333336</v>
      </c>
      <c r="B2918" s="6">
        <v>161.9</v>
      </c>
      <c r="C2918" s="6">
        <v>437.9</v>
      </c>
      <c r="D2918">
        <f t="shared" si="91"/>
        <v>299.89999999999998</v>
      </c>
      <c r="E2918" s="92">
        <f t="shared" si="92"/>
        <v>2.7047560222359479</v>
      </c>
    </row>
    <row r="2919" spans="1:5">
      <c r="A2919" s="5">
        <v>40696.125</v>
      </c>
      <c r="B2919" s="6">
        <v>159.80000000000001</v>
      </c>
      <c r="C2919" s="6">
        <v>437.9</v>
      </c>
      <c r="D2919">
        <f t="shared" si="91"/>
        <v>298.85000000000002</v>
      </c>
      <c r="E2919" s="92">
        <f t="shared" si="92"/>
        <v>2.7403003754693365</v>
      </c>
    </row>
    <row r="2920" spans="1:5">
      <c r="A2920" s="5">
        <v>40696.166666666664</v>
      </c>
      <c r="B2920" s="6">
        <v>157.69999999999999</v>
      </c>
      <c r="C2920" s="6">
        <v>434</v>
      </c>
      <c r="D2920">
        <f t="shared" si="91"/>
        <v>295.85000000000002</v>
      </c>
      <c r="E2920" s="92">
        <f t="shared" si="92"/>
        <v>2.7520608750792648</v>
      </c>
    </row>
    <row r="2921" spans="1:5">
      <c r="A2921" s="5">
        <v>40696.208333333336</v>
      </c>
      <c r="B2921" s="6">
        <v>155.6</v>
      </c>
      <c r="C2921" s="6">
        <v>434</v>
      </c>
      <c r="D2921">
        <f t="shared" si="91"/>
        <v>294.8</v>
      </c>
      <c r="E2921" s="92">
        <f t="shared" si="92"/>
        <v>2.7892030848329048</v>
      </c>
    </row>
    <row r="2922" spans="1:5">
      <c r="A2922" s="5">
        <v>40696.25</v>
      </c>
      <c r="B2922" s="6">
        <v>155.6</v>
      </c>
      <c r="C2922" s="6">
        <v>426.2</v>
      </c>
      <c r="D2922">
        <f t="shared" si="91"/>
        <v>290.89999999999998</v>
      </c>
      <c r="E2922" s="92">
        <f t="shared" si="92"/>
        <v>2.7390745501285347</v>
      </c>
    </row>
    <row r="2923" spans="1:5">
      <c r="A2923" s="5">
        <v>40696.291666666664</v>
      </c>
      <c r="B2923" s="6">
        <v>155.6</v>
      </c>
      <c r="C2923" s="6">
        <v>437.9</v>
      </c>
      <c r="D2923">
        <f t="shared" si="91"/>
        <v>296.75</v>
      </c>
      <c r="E2923" s="92">
        <f t="shared" si="92"/>
        <v>2.8142673521850901</v>
      </c>
    </row>
    <row r="2924" spans="1:5">
      <c r="A2924" s="5">
        <v>40696.333333333336</v>
      </c>
      <c r="B2924" s="6">
        <v>153.5</v>
      </c>
      <c r="C2924" s="6">
        <v>434</v>
      </c>
      <c r="D2924">
        <f t="shared" si="91"/>
        <v>293.75</v>
      </c>
      <c r="E2924" s="92">
        <f t="shared" si="92"/>
        <v>2.8273615635179152</v>
      </c>
    </row>
    <row r="2925" spans="1:5">
      <c r="A2925" s="5">
        <v>40696.375</v>
      </c>
      <c r="B2925" s="6">
        <v>153.5</v>
      </c>
      <c r="C2925" s="6">
        <v>430</v>
      </c>
      <c r="D2925">
        <f t="shared" si="91"/>
        <v>291.75</v>
      </c>
      <c r="E2925" s="92">
        <f t="shared" si="92"/>
        <v>2.8013029315960911</v>
      </c>
    </row>
    <row r="2926" spans="1:5">
      <c r="A2926" s="5">
        <v>40696.416666666664</v>
      </c>
      <c r="B2926" s="6">
        <v>151.5</v>
      </c>
      <c r="C2926" s="6">
        <v>426.2</v>
      </c>
      <c r="D2926">
        <f t="shared" si="91"/>
        <v>288.85000000000002</v>
      </c>
      <c r="E2926" s="92">
        <f t="shared" si="92"/>
        <v>2.8132013201320132</v>
      </c>
    </row>
    <row r="2927" spans="1:5">
      <c r="A2927" s="5">
        <v>40696.458333333336</v>
      </c>
      <c r="B2927" s="6">
        <v>151.5</v>
      </c>
      <c r="C2927" s="6">
        <v>422.4</v>
      </c>
      <c r="D2927">
        <f t="shared" si="91"/>
        <v>286.95</v>
      </c>
      <c r="E2927" s="92">
        <f t="shared" si="92"/>
        <v>2.7881188118811879</v>
      </c>
    </row>
    <row r="2928" spans="1:5">
      <c r="A2928" s="5">
        <v>40696.5</v>
      </c>
      <c r="B2928" s="6">
        <v>151.5</v>
      </c>
      <c r="C2928" s="6">
        <v>418.6</v>
      </c>
      <c r="D2928">
        <f t="shared" si="91"/>
        <v>285.05</v>
      </c>
      <c r="E2928" s="92">
        <f t="shared" si="92"/>
        <v>2.7630363036303631</v>
      </c>
    </row>
    <row r="2929" spans="1:5">
      <c r="A2929" s="5">
        <v>40696.541666666664</v>
      </c>
      <c r="B2929" s="6">
        <v>151.5</v>
      </c>
      <c r="C2929" s="6">
        <v>414.8</v>
      </c>
      <c r="D2929">
        <f t="shared" si="91"/>
        <v>283.14999999999998</v>
      </c>
      <c r="E2929" s="92">
        <f t="shared" si="92"/>
        <v>2.7379537953795379</v>
      </c>
    </row>
    <row r="2930" spans="1:5">
      <c r="A2930" s="5">
        <v>40696.583333333336</v>
      </c>
      <c r="B2930" s="6">
        <v>151.5</v>
      </c>
      <c r="C2930" s="6">
        <v>414.8</v>
      </c>
      <c r="D2930">
        <f t="shared" si="91"/>
        <v>283.14999999999998</v>
      </c>
      <c r="E2930" s="92">
        <f t="shared" si="92"/>
        <v>2.7379537953795379</v>
      </c>
    </row>
    <row r="2931" spans="1:5">
      <c r="A2931" s="5">
        <v>40696.625</v>
      </c>
      <c r="B2931" s="6">
        <v>151.5</v>
      </c>
      <c r="C2931" s="6">
        <v>426.2</v>
      </c>
      <c r="D2931">
        <f t="shared" si="91"/>
        <v>288.85000000000002</v>
      </c>
      <c r="E2931" s="92">
        <f t="shared" si="92"/>
        <v>2.8132013201320132</v>
      </c>
    </row>
    <row r="2932" spans="1:5">
      <c r="A2932" s="5">
        <v>40696.666666666664</v>
      </c>
      <c r="B2932" s="6">
        <v>153.5</v>
      </c>
      <c r="C2932" s="6">
        <v>399.8</v>
      </c>
      <c r="D2932">
        <f t="shared" si="91"/>
        <v>276.64999999999998</v>
      </c>
      <c r="E2932" s="92">
        <f t="shared" si="92"/>
        <v>2.6045602605863194</v>
      </c>
    </row>
    <row r="2933" spans="1:5">
      <c r="A2933" s="5">
        <v>40696.708333333336</v>
      </c>
      <c r="B2933" s="6">
        <v>155.6</v>
      </c>
      <c r="C2933" s="6">
        <v>399.8</v>
      </c>
      <c r="D2933">
        <f t="shared" si="91"/>
        <v>277.7</v>
      </c>
      <c r="E2933" s="92">
        <f t="shared" si="92"/>
        <v>2.5694087403598975</v>
      </c>
    </row>
    <row r="2934" spans="1:5">
      <c r="A2934" s="5">
        <v>40696.75</v>
      </c>
      <c r="B2934" s="6">
        <v>155.6</v>
      </c>
      <c r="C2934" s="6">
        <v>399.8</v>
      </c>
      <c r="D2934">
        <f t="shared" si="91"/>
        <v>277.7</v>
      </c>
      <c r="E2934" s="92">
        <f t="shared" si="92"/>
        <v>2.5694087403598975</v>
      </c>
    </row>
    <row r="2935" spans="1:5">
      <c r="A2935" s="5">
        <v>40696.791666666664</v>
      </c>
      <c r="B2935" s="6">
        <v>157.69999999999999</v>
      </c>
      <c r="C2935" s="6">
        <v>399.8</v>
      </c>
      <c r="D2935">
        <f t="shared" si="91"/>
        <v>278.75</v>
      </c>
      <c r="E2935" s="92">
        <f t="shared" si="92"/>
        <v>2.5351934051997467</v>
      </c>
    </row>
    <row r="2936" spans="1:5">
      <c r="A2936" s="5">
        <v>40696.833333333336</v>
      </c>
      <c r="B2936" s="6">
        <v>157.69999999999999</v>
      </c>
      <c r="C2936" s="6">
        <v>403.6</v>
      </c>
      <c r="D2936">
        <f t="shared" si="91"/>
        <v>280.64999999999998</v>
      </c>
      <c r="E2936" s="92">
        <f t="shared" si="92"/>
        <v>2.5592897907419152</v>
      </c>
    </row>
    <row r="2937" spans="1:5">
      <c r="A2937" s="5">
        <v>40696.875</v>
      </c>
      <c r="B2937" s="6">
        <v>157.69999999999999</v>
      </c>
      <c r="C2937" s="6">
        <v>399.8</v>
      </c>
      <c r="D2937">
        <f t="shared" si="91"/>
        <v>278.75</v>
      </c>
      <c r="E2937" s="92">
        <f t="shared" si="92"/>
        <v>2.5351934051997467</v>
      </c>
    </row>
    <row r="2938" spans="1:5">
      <c r="A2938" s="5">
        <v>40696.916666666664</v>
      </c>
      <c r="B2938" s="6">
        <v>157.69999999999999</v>
      </c>
      <c r="C2938" s="6">
        <v>399.8</v>
      </c>
      <c r="D2938">
        <f t="shared" si="91"/>
        <v>278.75</v>
      </c>
      <c r="E2938" s="92">
        <f t="shared" si="92"/>
        <v>2.5351934051997467</v>
      </c>
    </row>
    <row r="2939" spans="1:5">
      <c r="A2939" s="5">
        <v>40696.958333333336</v>
      </c>
      <c r="B2939" s="6">
        <v>157.69999999999999</v>
      </c>
      <c r="C2939" s="6">
        <v>399.8</v>
      </c>
      <c r="D2939">
        <f t="shared" si="91"/>
        <v>278.75</v>
      </c>
      <c r="E2939" s="92">
        <f t="shared" si="92"/>
        <v>2.5351934051997467</v>
      </c>
    </row>
    <row r="2940" spans="1:5">
      <c r="A2940" s="5">
        <v>40697</v>
      </c>
      <c r="B2940" s="6">
        <v>157.69999999999999</v>
      </c>
      <c r="C2940" s="6">
        <v>403.6</v>
      </c>
      <c r="D2940">
        <f t="shared" si="91"/>
        <v>280.64999999999998</v>
      </c>
      <c r="E2940" s="92">
        <f t="shared" si="92"/>
        <v>2.5592897907419152</v>
      </c>
    </row>
    <row r="2941" spans="1:5">
      <c r="A2941" s="5">
        <v>40697.041666666664</v>
      </c>
      <c r="B2941" s="6">
        <v>157.69999999999999</v>
      </c>
      <c r="C2941" s="6">
        <v>403.6</v>
      </c>
      <c r="D2941">
        <f t="shared" si="91"/>
        <v>280.64999999999998</v>
      </c>
      <c r="E2941" s="92">
        <f t="shared" si="92"/>
        <v>2.5592897907419152</v>
      </c>
    </row>
    <row r="2942" spans="1:5">
      <c r="A2942" s="5">
        <v>40697.083333333336</v>
      </c>
      <c r="B2942" s="6">
        <v>155.6</v>
      </c>
      <c r="C2942" s="6">
        <v>403.6</v>
      </c>
      <c r="D2942">
        <f t="shared" si="91"/>
        <v>279.60000000000002</v>
      </c>
      <c r="E2942" s="92">
        <f t="shared" si="92"/>
        <v>2.5938303341902316</v>
      </c>
    </row>
    <row r="2943" spans="1:5">
      <c r="A2943" s="5">
        <v>40697.125</v>
      </c>
      <c r="B2943" s="6">
        <v>155.6</v>
      </c>
      <c r="C2943" s="6">
        <v>403.6</v>
      </c>
      <c r="D2943">
        <f t="shared" si="91"/>
        <v>279.60000000000002</v>
      </c>
      <c r="E2943" s="92">
        <f t="shared" si="92"/>
        <v>2.5938303341902316</v>
      </c>
    </row>
    <row r="2944" spans="1:5">
      <c r="A2944" s="5">
        <v>40697.166666666664</v>
      </c>
      <c r="B2944" s="6">
        <v>155.6</v>
      </c>
      <c r="C2944" s="6">
        <v>399.8</v>
      </c>
      <c r="D2944">
        <f t="shared" si="91"/>
        <v>277.7</v>
      </c>
      <c r="E2944" s="92">
        <f t="shared" si="92"/>
        <v>2.5694087403598975</v>
      </c>
    </row>
    <row r="2945" spans="1:5">
      <c r="A2945" s="5">
        <v>40697.208333333336</v>
      </c>
      <c r="B2945" s="6">
        <v>153.5</v>
      </c>
      <c r="C2945" s="6">
        <v>399.8</v>
      </c>
      <c r="D2945">
        <f t="shared" si="91"/>
        <v>276.64999999999998</v>
      </c>
      <c r="E2945" s="92">
        <f t="shared" si="92"/>
        <v>2.6045602605863194</v>
      </c>
    </row>
    <row r="2946" spans="1:5">
      <c r="A2946" s="5">
        <v>40697.25</v>
      </c>
      <c r="B2946" s="6">
        <v>153.5</v>
      </c>
      <c r="C2946" s="6">
        <v>396.2</v>
      </c>
      <c r="D2946">
        <f t="shared" si="91"/>
        <v>274.85000000000002</v>
      </c>
      <c r="E2946" s="92">
        <f t="shared" si="92"/>
        <v>2.5811074918566774</v>
      </c>
    </row>
    <row r="2947" spans="1:5">
      <c r="A2947" s="5">
        <v>40697.291666666664</v>
      </c>
      <c r="B2947" s="6">
        <v>153.5</v>
      </c>
      <c r="C2947" s="6">
        <v>399.8</v>
      </c>
      <c r="D2947">
        <f t="shared" si="91"/>
        <v>276.64999999999998</v>
      </c>
      <c r="E2947" s="92">
        <f t="shared" si="92"/>
        <v>2.6045602605863194</v>
      </c>
    </row>
    <row r="2948" spans="1:5">
      <c r="A2948" s="5">
        <v>40697.333333333336</v>
      </c>
      <c r="B2948" s="6">
        <v>151.5</v>
      </c>
      <c r="C2948" s="6">
        <v>396.2</v>
      </c>
      <c r="D2948">
        <f t="shared" si="91"/>
        <v>273.85000000000002</v>
      </c>
      <c r="E2948" s="92">
        <f t="shared" si="92"/>
        <v>2.615181518151815</v>
      </c>
    </row>
    <row r="2949" spans="1:5">
      <c r="A2949" s="5">
        <v>40697.375</v>
      </c>
      <c r="B2949" s="6">
        <v>151.5</v>
      </c>
      <c r="C2949" s="6">
        <v>396.2</v>
      </c>
      <c r="D2949">
        <f t="shared" ref="D2949:D3012" si="93">AVERAGE(B2949:C2949)</f>
        <v>273.85000000000002</v>
      </c>
      <c r="E2949" s="92">
        <f t="shared" si="92"/>
        <v>2.615181518151815</v>
      </c>
    </row>
    <row r="2950" spans="1:5">
      <c r="A2950" s="5">
        <v>40697.416666666664</v>
      </c>
      <c r="B2950" s="6">
        <v>151.5</v>
      </c>
      <c r="C2950" s="6">
        <v>396.2</v>
      </c>
      <c r="D2950">
        <f t="shared" si="93"/>
        <v>273.85000000000002</v>
      </c>
      <c r="E2950" s="92">
        <f t="shared" si="92"/>
        <v>2.615181518151815</v>
      </c>
    </row>
    <row r="2951" spans="1:5">
      <c r="A2951" s="5">
        <v>40697.458333333336</v>
      </c>
      <c r="B2951" s="6">
        <v>149.4</v>
      </c>
      <c r="C2951" s="6">
        <v>396.2</v>
      </c>
      <c r="D2951">
        <f t="shared" si="93"/>
        <v>272.8</v>
      </c>
      <c r="E2951" s="92">
        <f t="shared" si="92"/>
        <v>2.6519410977242299</v>
      </c>
    </row>
    <row r="2952" spans="1:5">
      <c r="A2952" s="5">
        <v>40697.5</v>
      </c>
      <c r="B2952" s="6">
        <v>149.4</v>
      </c>
      <c r="C2952" s="6">
        <v>392.5</v>
      </c>
      <c r="D2952">
        <f t="shared" si="93"/>
        <v>270.95</v>
      </c>
      <c r="E2952" s="92">
        <f t="shared" si="92"/>
        <v>2.6271753681392234</v>
      </c>
    </row>
    <row r="2953" spans="1:5">
      <c r="A2953" s="5">
        <v>40697.541666666664</v>
      </c>
      <c r="B2953" s="6">
        <v>149.4</v>
      </c>
      <c r="C2953" s="6">
        <v>388.8</v>
      </c>
      <c r="D2953">
        <f t="shared" si="93"/>
        <v>269.10000000000002</v>
      </c>
      <c r="E2953" s="92">
        <f t="shared" si="92"/>
        <v>2.6024096385542168</v>
      </c>
    </row>
    <row r="2954" spans="1:5">
      <c r="A2954" s="5">
        <v>40697.583333333336</v>
      </c>
      <c r="B2954" s="6">
        <v>147.4</v>
      </c>
      <c r="C2954" s="6">
        <v>392.5</v>
      </c>
      <c r="D2954">
        <f t="shared" si="93"/>
        <v>269.95</v>
      </c>
      <c r="E2954" s="92">
        <f t="shared" si="92"/>
        <v>2.6628222523744909</v>
      </c>
    </row>
    <row r="2955" spans="1:5">
      <c r="A2955" s="5">
        <v>40697.625</v>
      </c>
      <c r="B2955" s="6">
        <v>147.4</v>
      </c>
      <c r="C2955" s="6">
        <v>388.8</v>
      </c>
      <c r="D2955">
        <f t="shared" si="93"/>
        <v>268.10000000000002</v>
      </c>
      <c r="E2955" s="92">
        <f t="shared" si="92"/>
        <v>2.6377204884667571</v>
      </c>
    </row>
    <row r="2956" spans="1:5">
      <c r="A2956" s="5">
        <v>40697.666666666664</v>
      </c>
      <c r="B2956" s="6">
        <v>143.4</v>
      </c>
      <c r="C2956" s="6">
        <v>388.8</v>
      </c>
      <c r="D2956">
        <f t="shared" si="93"/>
        <v>266.10000000000002</v>
      </c>
      <c r="E2956" s="92">
        <f t="shared" si="92"/>
        <v>2.7112970711297071</v>
      </c>
    </row>
    <row r="2957" spans="1:5">
      <c r="A2957" s="5">
        <v>40697.708333333336</v>
      </c>
      <c r="B2957" s="6">
        <v>145.4</v>
      </c>
      <c r="C2957" s="6">
        <v>385.2</v>
      </c>
      <c r="D2957">
        <f t="shared" si="93"/>
        <v>265.3</v>
      </c>
      <c r="E2957" s="92">
        <f t="shared" si="92"/>
        <v>2.6492434662998621</v>
      </c>
    </row>
    <row r="2958" spans="1:5">
      <c r="A2958" s="5">
        <v>40697.75</v>
      </c>
      <c r="B2958" s="6">
        <v>143.4</v>
      </c>
      <c r="C2958" s="6">
        <v>385.2</v>
      </c>
      <c r="D2958">
        <f t="shared" si="93"/>
        <v>264.3</v>
      </c>
      <c r="E2958" s="92">
        <f t="shared" si="92"/>
        <v>2.6861924686192467</v>
      </c>
    </row>
    <row r="2959" spans="1:5">
      <c r="A2959" s="5">
        <v>40697.791666666664</v>
      </c>
      <c r="B2959" s="6">
        <v>143.4</v>
      </c>
      <c r="C2959" s="6">
        <v>377.9</v>
      </c>
      <c r="D2959">
        <f t="shared" si="93"/>
        <v>260.64999999999998</v>
      </c>
      <c r="E2959" s="92">
        <f t="shared" si="92"/>
        <v>2.6352859135285911</v>
      </c>
    </row>
    <row r="2960" spans="1:5">
      <c r="A2960" s="5">
        <v>40697.833333333336</v>
      </c>
      <c r="B2960" s="6">
        <v>143.4</v>
      </c>
      <c r="C2960" s="6">
        <v>377.9</v>
      </c>
      <c r="D2960">
        <f t="shared" si="93"/>
        <v>260.64999999999998</v>
      </c>
      <c r="E2960" s="92">
        <f t="shared" ref="E2960:E3023" si="94">C2960/B2960</f>
        <v>2.6352859135285911</v>
      </c>
    </row>
    <row r="2961" spans="1:5">
      <c r="A2961" s="5">
        <v>40697.875</v>
      </c>
      <c r="B2961" s="6">
        <v>143.4</v>
      </c>
      <c r="C2961" s="6">
        <v>374.3</v>
      </c>
      <c r="D2961">
        <f t="shared" si="93"/>
        <v>258.85000000000002</v>
      </c>
      <c r="E2961" s="92">
        <f t="shared" si="94"/>
        <v>2.6101813110181311</v>
      </c>
    </row>
    <row r="2962" spans="1:5">
      <c r="A2962" s="5">
        <v>40697.916666666664</v>
      </c>
      <c r="B2962" s="6">
        <v>143.4</v>
      </c>
      <c r="C2962" s="6">
        <v>374.3</v>
      </c>
      <c r="D2962">
        <f t="shared" si="93"/>
        <v>258.85000000000002</v>
      </c>
      <c r="E2962" s="92">
        <f t="shared" si="94"/>
        <v>2.6101813110181311</v>
      </c>
    </row>
    <row r="2963" spans="1:5">
      <c r="A2963" s="5">
        <v>40697.958333333336</v>
      </c>
      <c r="B2963" s="6">
        <v>143.4</v>
      </c>
      <c r="C2963" s="6">
        <v>370.8</v>
      </c>
      <c r="D2963">
        <f t="shared" si="93"/>
        <v>257.10000000000002</v>
      </c>
      <c r="E2963" s="92">
        <f t="shared" si="94"/>
        <v>2.5857740585774058</v>
      </c>
    </row>
    <row r="2964" spans="1:5">
      <c r="A2964" s="5">
        <v>40698</v>
      </c>
      <c r="B2964" s="6">
        <v>143.4</v>
      </c>
      <c r="C2964" s="6">
        <v>374.3</v>
      </c>
      <c r="D2964">
        <f t="shared" si="93"/>
        <v>258.85000000000002</v>
      </c>
      <c r="E2964" s="92">
        <f t="shared" si="94"/>
        <v>2.6101813110181311</v>
      </c>
    </row>
    <row r="2965" spans="1:5">
      <c r="A2965" s="5">
        <v>40698.041666666664</v>
      </c>
      <c r="B2965" s="6">
        <v>143.4</v>
      </c>
      <c r="C2965" s="6">
        <v>374.3</v>
      </c>
      <c r="D2965">
        <f t="shared" si="93"/>
        <v>258.85000000000002</v>
      </c>
      <c r="E2965" s="92">
        <f t="shared" si="94"/>
        <v>2.6101813110181311</v>
      </c>
    </row>
    <row r="2966" spans="1:5">
      <c r="A2966" s="5">
        <v>40698.083333333336</v>
      </c>
      <c r="B2966" s="6">
        <v>143.4</v>
      </c>
      <c r="C2966" s="6">
        <v>374.3</v>
      </c>
      <c r="D2966">
        <f t="shared" si="93"/>
        <v>258.85000000000002</v>
      </c>
      <c r="E2966" s="92">
        <f t="shared" si="94"/>
        <v>2.6101813110181311</v>
      </c>
    </row>
    <row r="2967" spans="1:5">
      <c r="A2967" s="5">
        <v>40698.125</v>
      </c>
      <c r="B2967" s="6">
        <v>143.4</v>
      </c>
      <c r="C2967" s="6">
        <v>367.2</v>
      </c>
      <c r="D2967">
        <f t="shared" si="93"/>
        <v>255.3</v>
      </c>
      <c r="E2967" s="92">
        <f t="shared" si="94"/>
        <v>2.5606694560669454</v>
      </c>
    </row>
    <row r="2968" spans="1:5">
      <c r="A2968" s="5">
        <v>40698.166666666664</v>
      </c>
      <c r="B2968" s="6">
        <v>143.4</v>
      </c>
      <c r="C2968" s="6">
        <v>370.8</v>
      </c>
      <c r="D2968">
        <f t="shared" si="93"/>
        <v>257.10000000000002</v>
      </c>
      <c r="E2968" s="92">
        <f t="shared" si="94"/>
        <v>2.5857740585774058</v>
      </c>
    </row>
    <row r="2969" spans="1:5">
      <c r="A2969" s="5">
        <v>40698.208333333336</v>
      </c>
      <c r="B2969" s="6">
        <v>143.4</v>
      </c>
      <c r="C2969" s="6">
        <v>370.8</v>
      </c>
      <c r="D2969">
        <f t="shared" si="93"/>
        <v>257.10000000000002</v>
      </c>
      <c r="E2969" s="92">
        <f t="shared" si="94"/>
        <v>2.5857740585774058</v>
      </c>
    </row>
    <row r="2970" spans="1:5">
      <c r="A2970" s="5">
        <v>40698.25</v>
      </c>
      <c r="B2970" s="6">
        <v>143.4</v>
      </c>
      <c r="C2970" s="6">
        <v>370.8</v>
      </c>
      <c r="D2970">
        <f t="shared" si="93"/>
        <v>257.10000000000002</v>
      </c>
      <c r="E2970" s="92">
        <f t="shared" si="94"/>
        <v>2.5857740585774058</v>
      </c>
    </row>
    <row r="2971" spans="1:5">
      <c r="A2971" s="5">
        <v>40698.291666666664</v>
      </c>
      <c r="B2971" s="6">
        <v>143.4</v>
      </c>
      <c r="C2971" s="6">
        <v>374.3</v>
      </c>
      <c r="D2971">
        <f t="shared" si="93"/>
        <v>258.85000000000002</v>
      </c>
      <c r="E2971" s="92">
        <f t="shared" si="94"/>
        <v>2.6101813110181311</v>
      </c>
    </row>
    <row r="2972" spans="1:5">
      <c r="A2972" s="5">
        <v>40698.333333333336</v>
      </c>
      <c r="B2972" s="6">
        <v>143.4</v>
      </c>
      <c r="C2972" s="6">
        <v>377.9</v>
      </c>
      <c r="D2972">
        <f t="shared" si="93"/>
        <v>260.64999999999998</v>
      </c>
      <c r="E2972" s="92">
        <f t="shared" si="94"/>
        <v>2.6352859135285911</v>
      </c>
    </row>
    <row r="2973" spans="1:5">
      <c r="A2973" s="5">
        <v>40698.375</v>
      </c>
      <c r="B2973" s="6">
        <v>143.4</v>
      </c>
      <c r="C2973" s="6">
        <v>374.3</v>
      </c>
      <c r="D2973">
        <f t="shared" si="93"/>
        <v>258.85000000000002</v>
      </c>
      <c r="E2973" s="92">
        <f t="shared" si="94"/>
        <v>2.6101813110181311</v>
      </c>
    </row>
    <row r="2974" spans="1:5">
      <c r="A2974" s="5">
        <v>40698.416666666664</v>
      </c>
      <c r="B2974" s="6">
        <v>143.4</v>
      </c>
      <c r="C2974" s="6">
        <v>377.9</v>
      </c>
      <c r="D2974">
        <f t="shared" si="93"/>
        <v>260.64999999999998</v>
      </c>
      <c r="E2974" s="92">
        <f t="shared" si="94"/>
        <v>2.6352859135285911</v>
      </c>
    </row>
    <row r="2975" spans="1:5">
      <c r="A2975" s="5">
        <v>40698.458333333336</v>
      </c>
      <c r="B2975" s="6">
        <v>143.4</v>
      </c>
      <c r="C2975" s="6">
        <v>388.8</v>
      </c>
      <c r="D2975">
        <f t="shared" si="93"/>
        <v>266.10000000000002</v>
      </c>
      <c r="E2975" s="92">
        <f t="shared" si="94"/>
        <v>2.7112970711297071</v>
      </c>
    </row>
    <row r="2976" spans="1:5">
      <c r="A2976" s="5">
        <v>40698.5</v>
      </c>
      <c r="B2976" s="6">
        <v>145.4</v>
      </c>
      <c r="C2976" s="6">
        <v>388.8</v>
      </c>
      <c r="D2976">
        <f t="shared" si="93"/>
        <v>267.10000000000002</v>
      </c>
      <c r="E2976" s="92">
        <f t="shared" si="94"/>
        <v>2.6740027510316366</v>
      </c>
    </row>
    <row r="2977" spans="1:5">
      <c r="A2977" s="5">
        <v>40698.541666666664</v>
      </c>
      <c r="B2977" s="6">
        <v>145.4</v>
      </c>
      <c r="C2977" s="6">
        <v>396.2</v>
      </c>
      <c r="D2977">
        <f t="shared" si="93"/>
        <v>270.8</v>
      </c>
      <c r="E2977" s="92">
        <f t="shared" si="94"/>
        <v>2.7248968363136172</v>
      </c>
    </row>
    <row r="2978" spans="1:5">
      <c r="A2978" s="5">
        <v>40698.583333333336</v>
      </c>
      <c r="B2978" s="6">
        <v>149.4</v>
      </c>
      <c r="C2978" s="6">
        <v>392.5</v>
      </c>
      <c r="D2978">
        <f t="shared" si="93"/>
        <v>270.95</v>
      </c>
      <c r="E2978" s="92">
        <f t="shared" si="94"/>
        <v>2.6271753681392234</v>
      </c>
    </row>
    <row r="2979" spans="1:5">
      <c r="A2979" s="5">
        <v>40698.625</v>
      </c>
      <c r="B2979" s="6">
        <v>151.5</v>
      </c>
      <c r="C2979" s="6">
        <v>403.6</v>
      </c>
      <c r="D2979">
        <f t="shared" si="93"/>
        <v>277.55</v>
      </c>
      <c r="E2979" s="92">
        <f t="shared" si="94"/>
        <v>2.664026402640264</v>
      </c>
    </row>
    <row r="2980" spans="1:5">
      <c r="A2980" s="5">
        <v>40698.666666666664</v>
      </c>
      <c r="B2980" s="6">
        <v>153.5</v>
      </c>
      <c r="C2980" s="6">
        <v>403.6</v>
      </c>
      <c r="D2980">
        <f t="shared" si="93"/>
        <v>278.55</v>
      </c>
      <c r="E2980" s="92">
        <f t="shared" si="94"/>
        <v>2.6293159609120522</v>
      </c>
    </row>
    <row r="2981" spans="1:5">
      <c r="A2981" s="5">
        <v>40698.708333333336</v>
      </c>
      <c r="B2981" s="6">
        <v>155.6</v>
      </c>
      <c r="C2981" s="6">
        <v>403.6</v>
      </c>
      <c r="D2981">
        <f t="shared" si="93"/>
        <v>279.60000000000002</v>
      </c>
      <c r="E2981" s="92">
        <f t="shared" si="94"/>
        <v>2.5938303341902316</v>
      </c>
    </row>
    <row r="2982" spans="1:5">
      <c r="A2982" s="5">
        <v>40698.75</v>
      </c>
      <c r="B2982" s="6">
        <v>157.69999999999999</v>
      </c>
      <c r="C2982" s="6">
        <v>403.6</v>
      </c>
      <c r="D2982">
        <f t="shared" si="93"/>
        <v>280.64999999999998</v>
      </c>
      <c r="E2982" s="92">
        <f t="shared" si="94"/>
        <v>2.5592897907419152</v>
      </c>
    </row>
    <row r="2983" spans="1:5">
      <c r="A2983" s="5">
        <v>40698.791666666664</v>
      </c>
      <c r="B2983" s="6">
        <v>159.80000000000001</v>
      </c>
      <c r="C2983" s="6">
        <v>407.3</v>
      </c>
      <c r="D2983">
        <f t="shared" si="93"/>
        <v>283.55</v>
      </c>
      <c r="E2983" s="92">
        <f t="shared" si="94"/>
        <v>2.5488110137672089</v>
      </c>
    </row>
    <row r="2984" spans="1:5">
      <c r="A2984" s="5">
        <v>40698.833333333336</v>
      </c>
      <c r="B2984" s="6">
        <v>159.80000000000001</v>
      </c>
      <c r="C2984" s="6">
        <v>403.6</v>
      </c>
      <c r="D2984">
        <f t="shared" si="93"/>
        <v>281.70000000000005</v>
      </c>
      <c r="E2984" s="92">
        <f t="shared" si="94"/>
        <v>2.5256570713391739</v>
      </c>
    </row>
    <row r="2985" spans="1:5">
      <c r="A2985" s="5">
        <v>40698.875</v>
      </c>
      <c r="B2985" s="6">
        <v>159.80000000000001</v>
      </c>
      <c r="C2985" s="6">
        <v>407.3</v>
      </c>
      <c r="D2985">
        <f t="shared" si="93"/>
        <v>283.55</v>
      </c>
      <c r="E2985" s="92">
        <f t="shared" si="94"/>
        <v>2.5488110137672089</v>
      </c>
    </row>
    <row r="2986" spans="1:5">
      <c r="A2986" s="5">
        <v>40698.916666666664</v>
      </c>
      <c r="B2986" s="6">
        <v>159.80000000000001</v>
      </c>
      <c r="C2986" s="6">
        <v>403.6</v>
      </c>
      <c r="D2986">
        <f t="shared" si="93"/>
        <v>281.70000000000005</v>
      </c>
      <c r="E2986" s="92">
        <f t="shared" si="94"/>
        <v>2.5256570713391739</v>
      </c>
    </row>
    <row r="2987" spans="1:5">
      <c r="A2987" s="5">
        <v>40698.958333333336</v>
      </c>
      <c r="B2987" s="6">
        <v>157.69999999999999</v>
      </c>
      <c r="C2987" s="6">
        <v>403.6</v>
      </c>
      <c r="D2987">
        <f t="shared" si="93"/>
        <v>280.64999999999998</v>
      </c>
      <c r="E2987" s="92">
        <f t="shared" si="94"/>
        <v>2.5592897907419152</v>
      </c>
    </row>
    <row r="2988" spans="1:5">
      <c r="A2988" s="5">
        <v>40699</v>
      </c>
      <c r="B2988" s="6">
        <v>159.80000000000001</v>
      </c>
      <c r="C2988" s="6">
        <v>407.3</v>
      </c>
      <c r="D2988">
        <f t="shared" si="93"/>
        <v>283.55</v>
      </c>
      <c r="E2988" s="92">
        <f t="shared" si="94"/>
        <v>2.5488110137672089</v>
      </c>
    </row>
    <row r="2989" spans="1:5">
      <c r="A2989" s="5">
        <v>40699.041666666664</v>
      </c>
      <c r="B2989" s="6">
        <v>157.69999999999999</v>
      </c>
      <c r="C2989" s="6">
        <v>403.6</v>
      </c>
      <c r="D2989">
        <f t="shared" si="93"/>
        <v>280.64999999999998</v>
      </c>
      <c r="E2989" s="92">
        <f t="shared" si="94"/>
        <v>2.5592897907419152</v>
      </c>
    </row>
    <row r="2990" spans="1:5">
      <c r="A2990" s="5">
        <v>40699.083333333336</v>
      </c>
      <c r="B2990" s="6">
        <v>157.69999999999999</v>
      </c>
      <c r="C2990" s="6">
        <v>411</v>
      </c>
      <c r="D2990">
        <f t="shared" si="93"/>
        <v>284.35000000000002</v>
      </c>
      <c r="E2990" s="92">
        <f t="shared" si="94"/>
        <v>2.6062143310082435</v>
      </c>
    </row>
    <row r="2991" spans="1:5">
      <c r="A2991" s="5">
        <v>40699.125</v>
      </c>
      <c r="B2991" s="6">
        <v>157.69999999999999</v>
      </c>
      <c r="C2991" s="6">
        <v>403.6</v>
      </c>
      <c r="D2991">
        <f t="shared" si="93"/>
        <v>280.64999999999998</v>
      </c>
      <c r="E2991" s="92">
        <f t="shared" si="94"/>
        <v>2.5592897907419152</v>
      </c>
    </row>
    <row r="2992" spans="1:5">
      <c r="A2992" s="5">
        <v>40699.166666666664</v>
      </c>
      <c r="B2992" s="6">
        <v>157.69999999999999</v>
      </c>
      <c r="C2992" s="6">
        <v>407.3</v>
      </c>
      <c r="D2992">
        <f t="shared" si="93"/>
        <v>282.5</v>
      </c>
      <c r="E2992" s="92">
        <f t="shared" si="94"/>
        <v>2.5827520608750794</v>
      </c>
    </row>
    <row r="2993" spans="1:5">
      <c r="A2993" s="5">
        <v>40699.208333333336</v>
      </c>
      <c r="B2993" s="6">
        <v>155.6</v>
      </c>
      <c r="C2993" s="6">
        <v>407.3</v>
      </c>
      <c r="D2993">
        <f t="shared" si="93"/>
        <v>281.45</v>
      </c>
      <c r="E2993" s="92">
        <f t="shared" si="94"/>
        <v>2.6176092544987148</v>
      </c>
    </row>
    <row r="2994" spans="1:5">
      <c r="A2994" s="5">
        <v>40699.25</v>
      </c>
      <c r="B2994" s="6">
        <v>157.69999999999999</v>
      </c>
      <c r="C2994" s="6">
        <v>407.3</v>
      </c>
      <c r="D2994">
        <f t="shared" si="93"/>
        <v>282.5</v>
      </c>
      <c r="E2994" s="92">
        <f t="shared" si="94"/>
        <v>2.5827520608750794</v>
      </c>
    </row>
    <row r="2995" spans="1:5">
      <c r="A2995" s="5">
        <v>40699.291666666664</v>
      </c>
      <c r="B2995" s="6">
        <v>155.6</v>
      </c>
      <c r="C2995" s="6">
        <v>399.8</v>
      </c>
      <c r="D2995">
        <f t="shared" si="93"/>
        <v>277.7</v>
      </c>
      <c r="E2995" s="92">
        <f t="shared" si="94"/>
        <v>2.5694087403598975</v>
      </c>
    </row>
    <row r="2996" spans="1:5">
      <c r="A2996" s="5">
        <v>40699.333333333336</v>
      </c>
      <c r="B2996" s="6">
        <v>157.69999999999999</v>
      </c>
      <c r="C2996" s="6">
        <v>403.6</v>
      </c>
      <c r="D2996">
        <f t="shared" si="93"/>
        <v>280.64999999999998</v>
      </c>
      <c r="E2996" s="92">
        <f t="shared" si="94"/>
        <v>2.5592897907419152</v>
      </c>
    </row>
    <row r="2997" spans="1:5">
      <c r="A2997" s="5">
        <v>40699.375</v>
      </c>
      <c r="B2997" s="6">
        <v>157.69999999999999</v>
      </c>
      <c r="C2997" s="6">
        <v>399.8</v>
      </c>
      <c r="D2997">
        <f t="shared" si="93"/>
        <v>278.75</v>
      </c>
      <c r="E2997" s="92">
        <f t="shared" si="94"/>
        <v>2.5351934051997467</v>
      </c>
    </row>
    <row r="2998" spans="1:5">
      <c r="A2998" s="5">
        <v>40699.416666666664</v>
      </c>
      <c r="B2998" s="6">
        <v>157.69999999999999</v>
      </c>
      <c r="C2998" s="6">
        <v>407.3</v>
      </c>
      <c r="D2998">
        <f t="shared" si="93"/>
        <v>282.5</v>
      </c>
      <c r="E2998" s="92">
        <f t="shared" si="94"/>
        <v>2.5827520608750794</v>
      </c>
    </row>
    <row r="2999" spans="1:5">
      <c r="A2999" s="5">
        <v>40699.458333333336</v>
      </c>
      <c r="B2999" s="6">
        <v>157.69999999999999</v>
      </c>
      <c r="C2999" s="6">
        <v>399.8</v>
      </c>
      <c r="D2999">
        <f t="shared" si="93"/>
        <v>278.75</v>
      </c>
      <c r="E2999" s="92">
        <f t="shared" si="94"/>
        <v>2.5351934051997467</v>
      </c>
    </row>
    <row r="3000" spans="1:5">
      <c r="A3000" s="5">
        <v>40699.5</v>
      </c>
      <c r="B3000" s="6">
        <v>159.80000000000001</v>
      </c>
      <c r="C3000" s="6">
        <v>399.8</v>
      </c>
      <c r="D3000">
        <f t="shared" si="93"/>
        <v>279.8</v>
      </c>
      <c r="E3000" s="92">
        <f t="shared" si="94"/>
        <v>2.5018773466833539</v>
      </c>
    </row>
    <row r="3001" spans="1:5">
      <c r="A3001" s="5">
        <v>40699.541666666664</v>
      </c>
      <c r="B3001" s="6">
        <v>161.9</v>
      </c>
      <c r="C3001" s="6">
        <v>396.2</v>
      </c>
      <c r="D3001">
        <f t="shared" si="93"/>
        <v>279.05</v>
      </c>
      <c r="E3001" s="92">
        <f t="shared" si="94"/>
        <v>2.4471896232242125</v>
      </c>
    </row>
    <row r="3002" spans="1:5">
      <c r="A3002" s="5">
        <v>40699.583333333336</v>
      </c>
      <c r="B3002" s="6">
        <v>159.80000000000001</v>
      </c>
      <c r="C3002" s="6">
        <v>399.8</v>
      </c>
      <c r="D3002">
        <f t="shared" si="93"/>
        <v>279.8</v>
      </c>
      <c r="E3002" s="92">
        <f t="shared" si="94"/>
        <v>2.5018773466833539</v>
      </c>
    </row>
    <row r="3003" spans="1:5">
      <c r="A3003" s="5">
        <v>40699.625</v>
      </c>
      <c r="B3003" s="6">
        <v>161.9</v>
      </c>
      <c r="C3003" s="6">
        <v>399.8</v>
      </c>
      <c r="D3003">
        <f t="shared" si="93"/>
        <v>280.85000000000002</v>
      </c>
      <c r="E3003" s="92">
        <f t="shared" si="94"/>
        <v>2.4694255713403335</v>
      </c>
    </row>
    <row r="3004" spans="1:5">
      <c r="A3004" s="5">
        <v>40699.666666666664</v>
      </c>
      <c r="B3004" s="6">
        <v>161.9</v>
      </c>
      <c r="C3004" s="6">
        <v>399.8</v>
      </c>
      <c r="D3004">
        <f t="shared" si="93"/>
        <v>280.85000000000002</v>
      </c>
      <c r="E3004" s="92">
        <f t="shared" si="94"/>
        <v>2.4694255713403335</v>
      </c>
    </row>
    <row r="3005" spans="1:5">
      <c r="A3005" s="5">
        <v>40699.708333333336</v>
      </c>
      <c r="B3005" s="6">
        <v>161.9</v>
      </c>
      <c r="C3005" s="6">
        <v>396.2</v>
      </c>
      <c r="D3005">
        <f t="shared" si="93"/>
        <v>279.05</v>
      </c>
      <c r="E3005" s="92">
        <f t="shared" si="94"/>
        <v>2.4471896232242125</v>
      </c>
    </row>
    <row r="3006" spans="1:5">
      <c r="A3006" s="5">
        <v>40699.75</v>
      </c>
      <c r="B3006" s="6">
        <v>166.2</v>
      </c>
      <c r="C3006" s="6">
        <v>403.6</v>
      </c>
      <c r="D3006">
        <f t="shared" si="93"/>
        <v>284.89999999999998</v>
      </c>
      <c r="E3006" s="92">
        <f t="shared" si="94"/>
        <v>2.4283995186522267</v>
      </c>
    </row>
    <row r="3007" spans="1:5">
      <c r="A3007" s="5">
        <v>40699.791666666664</v>
      </c>
      <c r="B3007" s="6">
        <v>172.7</v>
      </c>
      <c r="C3007" s="6">
        <v>399.8</v>
      </c>
      <c r="D3007">
        <f t="shared" si="93"/>
        <v>286.25</v>
      </c>
      <c r="E3007" s="92">
        <f t="shared" si="94"/>
        <v>2.3149971048060221</v>
      </c>
    </row>
    <row r="3008" spans="1:5">
      <c r="A3008" s="5">
        <v>40699.833333333336</v>
      </c>
      <c r="B3008" s="6">
        <v>179.4</v>
      </c>
      <c r="C3008" s="6">
        <v>399.8</v>
      </c>
      <c r="D3008">
        <f t="shared" si="93"/>
        <v>289.60000000000002</v>
      </c>
      <c r="E3008" s="92">
        <f t="shared" si="94"/>
        <v>2.2285395763656632</v>
      </c>
    </row>
    <row r="3009" spans="1:5">
      <c r="A3009" s="5">
        <v>40699.875</v>
      </c>
      <c r="B3009" s="6">
        <v>186.2</v>
      </c>
      <c r="C3009" s="6">
        <v>403.6</v>
      </c>
      <c r="D3009">
        <f t="shared" si="93"/>
        <v>294.89999999999998</v>
      </c>
      <c r="E3009" s="92">
        <f t="shared" si="94"/>
        <v>2.1675617615467244</v>
      </c>
    </row>
    <row r="3010" spans="1:5">
      <c r="A3010" s="5">
        <v>40699.916666666664</v>
      </c>
      <c r="B3010" s="6">
        <v>193.2</v>
      </c>
      <c r="C3010" s="6">
        <v>403.6</v>
      </c>
      <c r="D3010">
        <f t="shared" si="93"/>
        <v>298.39999999999998</v>
      </c>
      <c r="E3010" s="92">
        <f t="shared" si="94"/>
        <v>2.0890269151138718</v>
      </c>
    </row>
    <row r="3011" spans="1:5">
      <c r="A3011" s="5">
        <v>40699.958333333336</v>
      </c>
      <c r="B3011" s="6">
        <v>197.9</v>
      </c>
      <c r="C3011" s="6">
        <v>414.8</v>
      </c>
      <c r="D3011">
        <f t="shared" si="93"/>
        <v>306.35000000000002</v>
      </c>
      <c r="E3011" s="92">
        <f t="shared" si="94"/>
        <v>2.0960080848913591</v>
      </c>
    </row>
    <row r="3012" spans="1:5">
      <c r="A3012" s="5">
        <v>40700</v>
      </c>
      <c r="B3012" s="6">
        <v>202.7</v>
      </c>
      <c r="C3012" s="6">
        <v>407.3</v>
      </c>
      <c r="D3012">
        <f t="shared" si="93"/>
        <v>305</v>
      </c>
      <c r="E3012" s="92">
        <f t="shared" si="94"/>
        <v>2.0093734583127776</v>
      </c>
    </row>
    <row r="3013" spans="1:5">
      <c r="A3013" s="5">
        <v>40700.041666666664</v>
      </c>
      <c r="B3013" s="6">
        <v>207.5</v>
      </c>
      <c r="C3013" s="6">
        <v>422.4</v>
      </c>
      <c r="D3013">
        <f t="shared" ref="D3013:D3076" si="95">AVERAGE(B3013:C3013)</f>
        <v>314.95</v>
      </c>
      <c r="E3013" s="92">
        <f t="shared" si="94"/>
        <v>2.0356626506024096</v>
      </c>
    </row>
    <row r="3014" spans="1:5">
      <c r="A3014" s="5">
        <v>40700.083333333336</v>
      </c>
      <c r="B3014" s="6">
        <v>215.6</v>
      </c>
      <c r="C3014" s="6">
        <v>441.9</v>
      </c>
      <c r="D3014">
        <f t="shared" si="95"/>
        <v>328.75</v>
      </c>
      <c r="E3014" s="92">
        <f t="shared" si="94"/>
        <v>2.0496289424860854</v>
      </c>
    </row>
    <row r="3015" spans="1:5">
      <c r="A3015" s="5">
        <v>40700.125</v>
      </c>
      <c r="B3015" s="6">
        <v>227.2</v>
      </c>
      <c r="C3015" s="6">
        <v>445.9</v>
      </c>
      <c r="D3015">
        <f t="shared" si="95"/>
        <v>336.54999999999995</v>
      </c>
      <c r="E3015" s="92">
        <f t="shared" si="94"/>
        <v>1.962588028169014</v>
      </c>
    </row>
    <row r="3016" spans="1:5">
      <c r="A3016" s="5">
        <v>40700.166666666664</v>
      </c>
      <c r="B3016" s="6">
        <v>239.1</v>
      </c>
      <c r="C3016" s="6">
        <v>462.2</v>
      </c>
      <c r="D3016">
        <f t="shared" si="95"/>
        <v>350.65</v>
      </c>
      <c r="E3016" s="92">
        <f t="shared" si="94"/>
        <v>1.9330823923044751</v>
      </c>
    </row>
    <row r="3017" spans="1:5">
      <c r="A3017" s="5">
        <v>40700.208333333336</v>
      </c>
      <c r="B3017" s="6">
        <v>254.5</v>
      </c>
      <c r="C3017" s="6">
        <v>478.7</v>
      </c>
      <c r="D3017">
        <f t="shared" si="95"/>
        <v>366.6</v>
      </c>
      <c r="E3017" s="92">
        <f t="shared" si="94"/>
        <v>1.880943025540275</v>
      </c>
    </row>
    <row r="3018" spans="1:5">
      <c r="A3018" s="5">
        <v>40700.25</v>
      </c>
      <c r="B3018" s="6">
        <v>273.8</v>
      </c>
      <c r="C3018" s="6">
        <v>495.5</v>
      </c>
      <c r="D3018">
        <f t="shared" si="95"/>
        <v>384.65</v>
      </c>
      <c r="E3018" s="92">
        <f t="shared" si="94"/>
        <v>1.8097151205259312</v>
      </c>
    </row>
    <row r="3019" spans="1:5">
      <c r="A3019" s="5">
        <v>40700.291666666664</v>
      </c>
      <c r="B3019" s="6">
        <v>287.2</v>
      </c>
      <c r="C3019" s="6">
        <v>508.3</v>
      </c>
      <c r="D3019">
        <f t="shared" si="95"/>
        <v>397.75</v>
      </c>
      <c r="E3019" s="92">
        <f t="shared" si="94"/>
        <v>1.7698467966573816</v>
      </c>
    </row>
    <row r="3020" spans="1:5">
      <c r="A3020" s="5">
        <v>40700.333333333336</v>
      </c>
      <c r="B3020" s="6">
        <v>297.5</v>
      </c>
      <c r="C3020" s="6">
        <v>521.29999999999995</v>
      </c>
      <c r="D3020">
        <f t="shared" si="95"/>
        <v>409.4</v>
      </c>
      <c r="E3020" s="92">
        <f t="shared" si="94"/>
        <v>1.7522689075630251</v>
      </c>
    </row>
    <row r="3021" spans="1:5">
      <c r="A3021" s="5">
        <v>40700.375</v>
      </c>
      <c r="B3021" s="6">
        <v>308</v>
      </c>
      <c r="C3021" s="6">
        <v>543.29999999999995</v>
      </c>
      <c r="D3021">
        <f t="shared" si="95"/>
        <v>425.65</v>
      </c>
      <c r="E3021" s="92">
        <f t="shared" si="94"/>
        <v>1.7639610389610387</v>
      </c>
    </row>
    <row r="3022" spans="1:5">
      <c r="A3022" s="5">
        <v>40700.416666666664</v>
      </c>
      <c r="B3022" s="6">
        <v>311.60000000000002</v>
      </c>
      <c r="C3022" s="6">
        <v>556.70000000000005</v>
      </c>
      <c r="D3022">
        <f t="shared" si="95"/>
        <v>434.15000000000003</v>
      </c>
      <c r="E3022" s="92">
        <f t="shared" si="94"/>
        <v>1.7865853658536586</v>
      </c>
    </row>
    <row r="3023" spans="1:5">
      <c r="A3023" s="5">
        <v>40700.458333333336</v>
      </c>
      <c r="B3023" s="6">
        <v>318.7</v>
      </c>
      <c r="C3023" s="6">
        <v>570.29999999999995</v>
      </c>
      <c r="D3023">
        <f t="shared" si="95"/>
        <v>444.5</v>
      </c>
      <c r="E3023" s="92">
        <f t="shared" si="94"/>
        <v>1.789457169752118</v>
      </c>
    </row>
    <row r="3024" spans="1:5">
      <c r="A3024" s="5">
        <v>40700.5</v>
      </c>
      <c r="B3024" s="6">
        <v>318.7</v>
      </c>
      <c r="C3024" s="6">
        <v>584.1</v>
      </c>
      <c r="D3024">
        <f t="shared" si="95"/>
        <v>451.4</v>
      </c>
      <c r="E3024" s="92">
        <f t="shared" ref="E3024:E3087" si="96">C3024/B3024</f>
        <v>1.8327580796987764</v>
      </c>
    </row>
    <row r="3025" spans="1:5">
      <c r="A3025" s="5">
        <v>40700.541666666664</v>
      </c>
      <c r="B3025" s="6">
        <v>326</v>
      </c>
      <c r="C3025" s="6">
        <v>612.1</v>
      </c>
      <c r="D3025">
        <f t="shared" si="95"/>
        <v>469.05</v>
      </c>
      <c r="E3025" s="92">
        <f t="shared" si="96"/>
        <v>1.8776073619631903</v>
      </c>
    </row>
    <row r="3026" spans="1:5">
      <c r="A3026" s="5">
        <v>40700.583333333336</v>
      </c>
      <c r="B3026" s="6">
        <v>326</v>
      </c>
      <c r="C3026" s="6">
        <v>612.1</v>
      </c>
      <c r="D3026">
        <f t="shared" si="95"/>
        <v>469.05</v>
      </c>
      <c r="E3026" s="92">
        <f t="shared" si="96"/>
        <v>1.8776073619631903</v>
      </c>
    </row>
    <row r="3027" spans="1:5">
      <c r="A3027" s="5">
        <v>40700.625</v>
      </c>
      <c r="B3027" s="6">
        <v>318.7</v>
      </c>
      <c r="C3027" s="6">
        <v>616.79999999999995</v>
      </c>
      <c r="D3027">
        <f t="shared" si="95"/>
        <v>467.75</v>
      </c>
      <c r="E3027" s="92">
        <f t="shared" si="96"/>
        <v>1.9353624097897708</v>
      </c>
    </row>
    <row r="3028" spans="1:5">
      <c r="A3028" s="5">
        <v>40700.666666666664</v>
      </c>
      <c r="B3028" s="6">
        <v>315.10000000000002</v>
      </c>
      <c r="C3028" s="6">
        <v>626.29999999999995</v>
      </c>
      <c r="D3028">
        <f t="shared" si="95"/>
        <v>470.7</v>
      </c>
      <c r="E3028" s="92">
        <f t="shared" si="96"/>
        <v>1.9876229768327511</v>
      </c>
    </row>
    <row r="3029" spans="1:5">
      <c r="A3029" s="5">
        <v>40700.708333333336</v>
      </c>
      <c r="B3029" s="6">
        <v>308</v>
      </c>
      <c r="C3029" s="6">
        <v>631.1</v>
      </c>
      <c r="D3029">
        <f t="shared" si="95"/>
        <v>469.55</v>
      </c>
      <c r="E3029" s="92">
        <f t="shared" si="96"/>
        <v>2.049025974025974</v>
      </c>
    </row>
    <row r="3030" spans="1:5">
      <c r="A3030" s="5">
        <v>40700.75</v>
      </c>
      <c r="B3030" s="6">
        <v>304.5</v>
      </c>
      <c r="C3030" s="6">
        <v>631.1</v>
      </c>
      <c r="D3030">
        <f t="shared" si="95"/>
        <v>467.8</v>
      </c>
      <c r="E3030" s="92">
        <f t="shared" si="96"/>
        <v>2.0725779967159279</v>
      </c>
    </row>
    <row r="3031" spans="1:5">
      <c r="A3031" s="5">
        <v>40700.791666666664</v>
      </c>
      <c r="B3031" s="6">
        <v>294</v>
      </c>
      <c r="C3031" s="6">
        <v>635.9</v>
      </c>
      <c r="D3031">
        <f t="shared" si="95"/>
        <v>464.95</v>
      </c>
      <c r="E3031" s="92">
        <f t="shared" si="96"/>
        <v>2.1629251700680272</v>
      </c>
    </row>
    <row r="3032" spans="1:5">
      <c r="A3032" s="5">
        <v>40700.833333333336</v>
      </c>
      <c r="B3032" s="6">
        <v>287.2</v>
      </c>
      <c r="C3032" s="6">
        <v>621.5</v>
      </c>
      <c r="D3032">
        <f t="shared" si="95"/>
        <v>454.35</v>
      </c>
      <c r="E3032" s="92">
        <f t="shared" si="96"/>
        <v>2.16399721448468</v>
      </c>
    </row>
    <row r="3033" spans="1:5">
      <c r="A3033" s="5">
        <v>40700.875</v>
      </c>
      <c r="B3033" s="6">
        <v>280.5</v>
      </c>
      <c r="C3033" s="6">
        <v>602.70000000000005</v>
      </c>
      <c r="D3033">
        <f t="shared" si="95"/>
        <v>441.6</v>
      </c>
      <c r="E3033" s="92">
        <f t="shared" si="96"/>
        <v>2.1486631016042783</v>
      </c>
    </row>
    <row r="3034" spans="1:5">
      <c r="A3034" s="5">
        <v>40700.916666666664</v>
      </c>
      <c r="B3034" s="6">
        <v>273.8</v>
      </c>
      <c r="C3034" s="6">
        <v>598</v>
      </c>
      <c r="D3034">
        <f t="shared" si="95"/>
        <v>435.9</v>
      </c>
      <c r="E3034" s="92">
        <f t="shared" si="96"/>
        <v>2.1840759678597514</v>
      </c>
    </row>
    <row r="3035" spans="1:5">
      <c r="A3035" s="5">
        <v>40700.958333333336</v>
      </c>
      <c r="B3035" s="6">
        <v>267.3</v>
      </c>
      <c r="C3035" s="6">
        <v>598</v>
      </c>
      <c r="D3035">
        <f t="shared" si="95"/>
        <v>432.65</v>
      </c>
      <c r="E3035" s="92">
        <f t="shared" si="96"/>
        <v>2.2371866816311261</v>
      </c>
    </row>
    <row r="3036" spans="1:5">
      <c r="A3036" s="5">
        <v>40701</v>
      </c>
      <c r="B3036" s="6">
        <v>260.8</v>
      </c>
      <c r="C3036" s="6">
        <v>588.70000000000005</v>
      </c>
      <c r="D3036">
        <f t="shared" si="95"/>
        <v>424.75</v>
      </c>
      <c r="E3036" s="92">
        <f t="shared" si="96"/>
        <v>2.2572852760736195</v>
      </c>
    </row>
    <row r="3037" spans="1:5">
      <c r="A3037" s="5">
        <v>40701.041666666664</v>
      </c>
      <c r="B3037" s="6">
        <v>254.5</v>
      </c>
      <c r="C3037" s="6">
        <v>579.5</v>
      </c>
      <c r="D3037">
        <f t="shared" si="95"/>
        <v>417</v>
      </c>
      <c r="E3037" s="92">
        <f t="shared" si="96"/>
        <v>2.2770137524557956</v>
      </c>
    </row>
    <row r="3038" spans="1:5">
      <c r="A3038" s="5">
        <v>40701.083333333336</v>
      </c>
      <c r="B3038" s="6">
        <v>251.4</v>
      </c>
      <c r="C3038" s="6">
        <v>570.29999999999995</v>
      </c>
      <c r="D3038">
        <f t="shared" si="95"/>
        <v>410.84999999999997</v>
      </c>
      <c r="E3038" s="92">
        <f t="shared" si="96"/>
        <v>2.2684964200477324</v>
      </c>
    </row>
    <row r="3039" spans="1:5">
      <c r="A3039" s="5">
        <v>40701.125</v>
      </c>
      <c r="B3039" s="6">
        <v>245.2</v>
      </c>
      <c r="C3039" s="6">
        <v>561.20000000000005</v>
      </c>
      <c r="D3039">
        <f t="shared" si="95"/>
        <v>403.20000000000005</v>
      </c>
      <c r="E3039" s="92">
        <f t="shared" si="96"/>
        <v>2.2887438825448618</v>
      </c>
    </row>
    <row r="3040" spans="1:5">
      <c r="A3040" s="5">
        <v>40701.166666666664</v>
      </c>
      <c r="B3040" s="6">
        <v>245.2</v>
      </c>
      <c r="C3040" s="6">
        <v>552.20000000000005</v>
      </c>
      <c r="D3040">
        <f t="shared" si="95"/>
        <v>398.70000000000005</v>
      </c>
      <c r="E3040" s="92">
        <f t="shared" si="96"/>
        <v>2.2520391517128879</v>
      </c>
    </row>
    <row r="3041" spans="1:5">
      <c r="A3041" s="5">
        <v>40701.208333333336</v>
      </c>
      <c r="B3041" s="6">
        <v>239.1</v>
      </c>
      <c r="C3041" s="6">
        <v>552.20000000000005</v>
      </c>
      <c r="D3041">
        <f t="shared" si="95"/>
        <v>395.65000000000003</v>
      </c>
      <c r="E3041" s="92">
        <f t="shared" si="96"/>
        <v>2.3094939355918029</v>
      </c>
    </row>
    <row r="3042" spans="1:5">
      <c r="A3042" s="5">
        <v>40701.25</v>
      </c>
      <c r="B3042" s="6">
        <v>236.1</v>
      </c>
      <c r="C3042" s="6">
        <v>543.29999999999995</v>
      </c>
      <c r="D3042">
        <f t="shared" si="95"/>
        <v>389.7</v>
      </c>
      <c r="E3042" s="92">
        <f t="shared" si="96"/>
        <v>2.3011435832274461</v>
      </c>
    </row>
    <row r="3043" spans="1:5">
      <c r="A3043" s="5">
        <v>40701.291666666664</v>
      </c>
      <c r="B3043" s="6">
        <v>230.1</v>
      </c>
      <c r="C3043" s="6">
        <v>530.1</v>
      </c>
      <c r="D3043">
        <f t="shared" si="95"/>
        <v>380.1</v>
      </c>
      <c r="E3043" s="92">
        <f t="shared" si="96"/>
        <v>2.3037809647979142</v>
      </c>
    </row>
    <row r="3044" spans="1:5">
      <c r="A3044" s="5">
        <v>40701.333333333336</v>
      </c>
      <c r="B3044" s="6">
        <v>227.2</v>
      </c>
      <c r="C3044" s="6">
        <v>534.5</v>
      </c>
      <c r="D3044">
        <f t="shared" si="95"/>
        <v>380.85</v>
      </c>
      <c r="E3044" s="92">
        <f t="shared" si="96"/>
        <v>2.3525528169014085</v>
      </c>
    </row>
    <row r="3045" spans="1:5">
      <c r="A3045" s="5">
        <v>40701.375</v>
      </c>
      <c r="B3045" s="6">
        <v>224.2</v>
      </c>
      <c r="C3045" s="6">
        <v>525.70000000000005</v>
      </c>
      <c r="D3045">
        <f t="shared" si="95"/>
        <v>374.95000000000005</v>
      </c>
      <c r="E3045" s="92">
        <f t="shared" si="96"/>
        <v>2.3447814451382696</v>
      </c>
    </row>
    <row r="3046" spans="1:5">
      <c r="A3046" s="5">
        <v>40701.416666666664</v>
      </c>
      <c r="B3046" s="6">
        <v>224.2</v>
      </c>
      <c r="C3046" s="6">
        <v>521.29999999999995</v>
      </c>
      <c r="D3046">
        <f t="shared" si="95"/>
        <v>372.75</v>
      </c>
      <c r="E3046" s="92">
        <f t="shared" si="96"/>
        <v>2.3251561106155219</v>
      </c>
    </row>
    <row r="3047" spans="1:5">
      <c r="A3047" s="5">
        <v>40701.458333333336</v>
      </c>
      <c r="B3047" s="6">
        <v>221.3</v>
      </c>
      <c r="C3047" s="6">
        <v>521.29999999999995</v>
      </c>
      <c r="D3047">
        <f t="shared" si="95"/>
        <v>371.29999999999995</v>
      </c>
      <c r="E3047" s="92">
        <f t="shared" si="96"/>
        <v>2.3556258472661544</v>
      </c>
    </row>
    <row r="3048" spans="1:5">
      <c r="A3048" s="5">
        <v>40701.5</v>
      </c>
      <c r="B3048" s="6">
        <v>218.5</v>
      </c>
      <c r="C3048" s="6">
        <v>512.70000000000005</v>
      </c>
      <c r="D3048">
        <f t="shared" si="95"/>
        <v>365.6</v>
      </c>
      <c r="E3048" s="92">
        <f t="shared" si="96"/>
        <v>2.3464530892448514</v>
      </c>
    </row>
    <row r="3049" spans="1:5">
      <c r="A3049" s="5">
        <v>40701.541666666664</v>
      </c>
      <c r="B3049" s="6">
        <v>212.8</v>
      </c>
      <c r="C3049" s="6">
        <v>508.3</v>
      </c>
      <c r="D3049">
        <f t="shared" si="95"/>
        <v>360.55</v>
      </c>
      <c r="E3049" s="92">
        <f t="shared" si="96"/>
        <v>2.3886278195488719</v>
      </c>
    </row>
    <row r="3050" spans="1:5">
      <c r="A3050" s="5">
        <v>40701.583333333336</v>
      </c>
      <c r="B3050" s="6">
        <v>210</v>
      </c>
      <c r="C3050" s="6">
        <v>517</v>
      </c>
      <c r="D3050">
        <f t="shared" si="95"/>
        <v>363.5</v>
      </c>
      <c r="E3050" s="92">
        <f t="shared" si="96"/>
        <v>2.461904761904762</v>
      </c>
    </row>
    <row r="3051" spans="1:5">
      <c r="A3051" s="5">
        <v>40701.625</v>
      </c>
      <c r="B3051" s="6">
        <v>207.5</v>
      </c>
      <c r="C3051" s="6">
        <v>504.1</v>
      </c>
      <c r="D3051">
        <f t="shared" si="95"/>
        <v>355.8</v>
      </c>
      <c r="E3051" s="92">
        <f t="shared" si="96"/>
        <v>2.4293975903614458</v>
      </c>
    </row>
    <row r="3052" spans="1:5">
      <c r="A3052" s="5">
        <v>40701.666666666664</v>
      </c>
      <c r="B3052" s="6">
        <v>205.1</v>
      </c>
      <c r="C3052" s="6">
        <v>495.5</v>
      </c>
      <c r="D3052">
        <f t="shared" si="95"/>
        <v>350.3</v>
      </c>
      <c r="E3052" s="92">
        <f t="shared" si="96"/>
        <v>2.4158946855192589</v>
      </c>
    </row>
    <row r="3053" spans="1:5">
      <c r="A3053" s="5">
        <v>40701.708333333336</v>
      </c>
      <c r="B3053" s="6">
        <v>205.1</v>
      </c>
      <c r="C3053" s="6">
        <v>482.9</v>
      </c>
      <c r="D3053">
        <f t="shared" si="95"/>
        <v>344</v>
      </c>
      <c r="E3053" s="92">
        <f t="shared" si="96"/>
        <v>2.3544612384202828</v>
      </c>
    </row>
    <row r="3054" spans="1:5">
      <c r="A3054" s="5">
        <v>40701.75</v>
      </c>
      <c r="B3054" s="6">
        <v>205.1</v>
      </c>
      <c r="C3054" s="6">
        <v>487.1</v>
      </c>
      <c r="D3054">
        <f t="shared" si="95"/>
        <v>346.1</v>
      </c>
      <c r="E3054" s="92">
        <f t="shared" si="96"/>
        <v>2.3749390541199418</v>
      </c>
    </row>
    <row r="3055" spans="1:5">
      <c r="A3055" s="5">
        <v>40701.791666666664</v>
      </c>
      <c r="B3055" s="6">
        <v>205.1</v>
      </c>
      <c r="C3055" s="6">
        <v>478.7</v>
      </c>
      <c r="D3055">
        <f t="shared" si="95"/>
        <v>341.9</v>
      </c>
      <c r="E3055" s="92">
        <f t="shared" si="96"/>
        <v>2.3339834227206242</v>
      </c>
    </row>
    <row r="3056" spans="1:5">
      <c r="A3056" s="5">
        <v>40701.833333333336</v>
      </c>
      <c r="B3056" s="6">
        <v>207.5</v>
      </c>
      <c r="C3056" s="6">
        <v>478.7</v>
      </c>
      <c r="D3056">
        <f t="shared" si="95"/>
        <v>343.1</v>
      </c>
      <c r="E3056" s="92">
        <f t="shared" si="96"/>
        <v>2.3069879518072289</v>
      </c>
    </row>
    <row r="3057" spans="1:5">
      <c r="A3057" s="5">
        <v>40701.875</v>
      </c>
      <c r="B3057" s="6">
        <v>207.5</v>
      </c>
      <c r="C3057" s="6">
        <v>470.4</v>
      </c>
      <c r="D3057">
        <f t="shared" si="95"/>
        <v>338.95</v>
      </c>
      <c r="E3057" s="92">
        <f t="shared" si="96"/>
        <v>2.2669879518072289</v>
      </c>
    </row>
    <row r="3058" spans="1:5">
      <c r="A3058" s="5">
        <v>40701.916666666664</v>
      </c>
      <c r="B3058" s="6">
        <v>210</v>
      </c>
      <c r="C3058" s="6">
        <v>474.6</v>
      </c>
      <c r="D3058">
        <f t="shared" si="95"/>
        <v>342.3</v>
      </c>
      <c r="E3058" s="92">
        <f t="shared" si="96"/>
        <v>2.2600000000000002</v>
      </c>
    </row>
    <row r="3059" spans="1:5">
      <c r="A3059" s="5">
        <v>40701.958333333336</v>
      </c>
      <c r="B3059" s="6">
        <v>210</v>
      </c>
      <c r="C3059" s="6">
        <v>470.4</v>
      </c>
      <c r="D3059">
        <f t="shared" si="95"/>
        <v>340.2</v>
      </c>
      <c r="E3059" s="92">
        <f t="shared" si="96"/>
        <v>2.2399999999999998</v>
      </c>
    </row>
    <row r="3060" spans="1:5">
      <c r="A3060" s="5">
        <v>40702</v>
      </c>
      <c r="B3060" s="6">
        <v>212.8</v>
      </c>
      <c r="C3060" s="6">
        <v>466.3</v>
      </c>
      <c r="D3060">
        <f t="shared" si="95"/>
        <v>339.55</v>
      </c>
      <c r="E3060" s="92">
        <f t="shared" si="96"/>
        <v>2.1912593984962405</v>
      </c>
    </row>
    <row r="3061" spans="1:5">
      <c r="A3061" s="5">
        <v>40702.041666666664</v>
      </c>
      <c r="B3061" s="6">
        <v>212.8</v>
      </c>
      <c r="C3061" s="6">
        <v>466.3</v>
      </c>
      <c r="D3061">
        <f t="shared" si="95"/>
        <v>339.55</v>
      </c>
      <c r="E3061" s="92">
        <f t="shared" si="96"/>
        <v>2.1912593984962405</v>
      </c>
    </row>
    <row r="3062" spans="1:5">
      <c r="A3062" s="5">
        <v>40702.083333333336</v>
      </c>
      <c r="B3062" s="6">
        <v>212.8</v>
      </c>
      <c r="C3062" s="6">
        <v>470.4</v>
      </c>
      <c r="D3062">
        <f t="shared" si="95"/>
        <v>341.6</v>
      </c>
      <c r="E3062" s="92">
        <f t="shared" si="96"/>
        <v>2.2105263157894735</v>
      </c>
    </row>
    <row r="3063" spans="1:5">
      <c r="A3063" s="5">
        <v>40702.125</v>
      </c>
      <c r="B3063" s="6">
        <v>210</v>
      </c>
      <c r="C3063" s="6">
        <v>470.4</v>
      </c>
      <c r="D3063">
        <f t="shared" si="95"/>
        <v>340.2</v>
      </c>
      <c r="E3063" s="92">
        <f t="shared" si="96"/>
        <v>2.2399999999999998</v>
      </c>
    </row>
    <row r="3064" spans="1:5">
      <c r="A3064" s="5">
        <v>40702.166666666664</v>
      </c>
      <c r="B3064" s="6">
        <v>210</v>
      </c>
      <c r="C3064" s="6">
        <v>466.3</v>
      </c>
      <c r="D3064">
        <f t="shared" si="95"/>
        <v>338.15</v>
      </c>
      <c r="E3064" s="92">
        <f t="shared" si="96"/>
        <v>2.2204761904761905</v>
      </c>
    </row>
    <row r="3065" spans="1:5">
      <c r="A3065" s="5">
        <v>40702.208333333336</v>
      </c>
      <c r="B3065" s="6">
        <v>207.5</v>
      </c>
      <c r="C3065" s="6">
        <v>474.6</v>
      </c>
      <c r="D3065">
        <f t="shared" si="95"/>
        <v>341.05</v>
      </c>
      <c r="E3065" s="92">
        <f t="shared" si="96"/>
        <v>2.2872289156626509</v>
      </c>
    </row>
    <row r="3066" spans="1:5">
      <c r="A3066" s="5">
        <v>40702.25</v>
      </c>
      <c r="B3066" s="6">
        <v>207.5</v>
      </c>
      <c r="C3066" s="6">
        <v>470.4</v>
      </c>
      <c r="D3066">
        <f t="shared" si="95"/>
        <v>338.95</v>
      </c>
      <c r="E3066" s="92">
        <f t="shared" si="96"/>
        <v>2.2669879518072289</v>
      </c>
    </row>
    <row r="3067" spans="1:5">
      <c r="A3067" s="5">
        <v>40702.291666666664</v>
      </c>
      <c r="B3067" s="6">
        <v>205.1</v>
      </c>
      <c r="C3067" s="6">
        <v>474.6</v>
      </c>
      <c r="D3067">
        <f t="shared" si="95"/>
        <v>339.85</v>
      </c>
      <c r="E3067" s="92">
        <f t="shared" si="96"/>
        <v>2.3139931740614337</v>
      </c>
    </row>
    <row r="3068" spans="1:5">
      <c r="A3068" s="5">
        <v>40702.333333333336</v>
      </c>
      <c r="B3068" s="6">
        <v>202.7</v>
      </c>
      <c r="C3068" s="6">
        <v>470.4</v>
      </c>
      <c r="D3068">
        <f t="shared" si="95"/>
        <v>336.54999999999995</v>
      </c>
      <c r="E3068" s="92">
        <f t="shared" si="96"/>
        <v>2.3206709422792304</v>
      </c>
    </row>
    <row r="3069" spans="1:5">
      <c r="A3069" s="5">
        <v>40702.375</v>
      </c>
      <c r="B3069" s="6">
        <v>202.7</v>
      </c>
      <c r="C3069" s="6">
        <v>466.3</v>
      </c>
      <c r="D3069">
        <f t="shared" si="95"/>
        <v>334.5</v>
      </c>
      <c r="E3069" s="92">
        <f t="shared" si="96"/>
        <v>2.3004440059200792</v>
      </c>
    </row>
    <row r="3070" spans="1:5">
      <c r="A3070" s="5">
        <v>40702.416666666664</v>
      </c>
      <c r="B3070" s="6">
        <v>200.3</v>
      </c>
      <c r="C3070" s="6">
        <v>470.4</v>
      </c>
      <c r="D3070">
        <f t="shared" si="95"/>
        <v>335.35</v>
      </c>
      <c r="E3070" s="92">
        <f t="shared" si="96"/>
        <v>2.3484772840738888</v>
      </c>
    </row>
    <row r="3071" spans="1:5">
      <c r="A3071" s="5">
        <v>40702.458333333336</v>
      </c>
      <c r="B3071" s="6">
        <v>200.3</v>
      </c>
      <c r="C3071" s="6">
        <v>466.3</v>
      </c>
      <c r="D3071">
        <f t="shared" si="95"/>
        <v>333.3</v>
      </c>
      <c r="E3071" s="92">
        <f t="shared" si="96"/>
        <v>2.3280079880179732</v>
      </c>
    </row>
    <row r="3072" spans="1:5">
      <c r="A3072" s="5">
        <v>40702.5</v>
      </c>
      <c r="B3072" s="6">
        <v>197.9</v>
      </c>
      <c r="C3072" s="6">
        <v>462.2</v>
      </c>
      <c r="D3072">
        <f t="shared" si="95"/>
        <v>330.05</v>
      </c>
      <c r="E3072" s="92">
        <f t="shared" si="96"/>
        <v>2.3355229914098028</v>
      </c>
    </row>
    <row r="3073" spans="1:5">
      <c r="A3073" s="5">
        <v>40702.541666666664</v>
      </c>
      <c r="B3073" s="6">
        <v>195.5</v>
      </c>
      <c r="C3073" s="6">
        <v>458.1</v>
      </c>
      <c r="D3073">
        <f t="shared" si="95"/>
        <v>326.8</v>
      </c>
      <c r="E3073" s="92">
        <f t="shared" si="96"/>
        <v>2.3432225063938619</v>
      </c>
    </row>
    <row r="3074" spans="1:5">
      <c r="A3074" s="5">
        <v>40702.583333333336</v>
      </c>
      <c r="B3074" s="6">
        <v>193.2</v>
      </c>
      <c r="C3074" s="6">
        <v>462.2</v>
      </c>
      <c r="D3074">
        <f t="shared" si="95"/>
        <v>327.7</v>
      </c>
      <c r="E3074" s="92">
        <f t="shared" si="96"/>
        <v>2.3923395445134576</v>
      </c>
    </row>
    <row r="3075" spans="1:5">
      <c r="A3075" s="5">
        <v>40702.625</v>
      </c>
      <c r="B3075" s="6">
        <v>190.8</v>
      </c>
      <c r="C3075" s="6">
        <v>454</v>
      </c>
      <c r="D3075">
        <f t="shared" si="95"/>
        <v>322.39999999999998</v>
      </c>
      <c r="E3075" s="92">
        <f t="shared" si="96"/>
        <v>2.3794549266247378</v>
      </c>
    </row>
    <row r="3076" spans="1:5">
      <c r="A3076" s="5">
        <v>40702.666666666664</v>
      </c>
      <c r="B3076" s="6">
        <v>190.8</v>
      </c>
      <c r="C3076" s="6">
        <v>454</v>
      </c>
      <c r="D3076">
        <f t="shared" si="95"/>
        <v>322.39999999999998</v>
      </c>
      <c r="E3076" s="92">
        <f t="shared" si="96"/>
        <v>2.3794549266247378</v>
      </c>
    </row>
    <row r="3077" spans="1:5">
      <c r="A3077" s="5">
        <v>40702.708333333336</v>
      </c>
      <c r="B3077" s="6">
        <v>190.8</v>
      </c>
      <c r="C3077" s="6">
        <v>445.9</v>
      </c>
      <c r="D3077">
        <f t="shared" ref="D3077:D3140" si="97">AVERAGE(B3077:C3077)</f>
        <v>318.35000000000002</v>
      </c>
      <c r="E3077" s="92">
        <f t="shared" si="96"/>
        <v>2.3370020964360583</v>
      </c>
    </row>
    <row r="3078" spans="1:5">
      <c r="A3078" s="5">
        <v>40702.75</v>
      </c>
      <c r="B3078" s="6">
        <v>190.8</v>
      </c>
      <c r="C3078" s="6">
        <v>450</v>
      </c>
      <c r="D3078">
        <f t="shared" si="97"/>
        <v>320.39999999999998</v>
      </c>
      <c r="E3078" s="92">
        <f t="shared" si="96"/>
        <v>2.3584905660377355</v>
      </c>
    </row>
    <row r="3079" spans="1:5">
      <c r="A3079" s="5">
        <v>40702.791666666664</v>
      </c>
      <c r="B3079" s="6">
        <v>233.1</v>
      </c>
      <c r="C3079" s="6">
        <v>445.9</v>
      </c>
      <c r="D3079">
        <f t="shared" si="97"/>
        <v>339.5</v>
      </c>
      <c r="E3079" s="92">
        <f t="shared" si="96"/>
        <v>1.9129129129129128</v>
      </c>
    </row>
    <row r="3080" spans="1:5">
      <c r="A3080" s="5">
        <v>40702.833333333336</v>
      </c>
      <c r="B3080" s="6">
        <v>301</v>
      </c>
      <c r="C3080" s="6">
        <v>437.9</v>
      </c>
      <c r="D3080">
        <f t="shared" si="97"/>
        <v>369.45</v>
      </c>
      <c r="E3080" s="92">
        <f t="shared" si="96"/>
        <v>1.4548172757475082</v>
      </c>
    </row>
    <row r="3081" spans="1:5">
      <c r="A3081" s="5">
        <v>40702.875</v>
      </c>
      <c r="B3081" s="6">
        <v>344.7</v>
      </c>
      <c r="C3081" s="6">
        <v>441.9</v>
      </c>
      <c r="D3081">
        <f t="shared" si="97"/>
        <v>393.29999999999995</v>
      </c>
      <c r="E3081" s="92">
        <f t="shared" si="96"/>
        <v>1.2819843342036554</v>
      </c>
    </row>
    <row r="3082" spans="1:5">
      <c r="A3082" s="5">
        <v>40702.916666666664</v>
      </c>
      <c r="B3082" s="6">
        <v>429.8</v>
      </c>
      <c r="C3082" s="6">
        <v>434</v>
      </c>
      <c r="D3082">
        <f t="shared" si="97"/>
        <v>431.9</v>
      </c>
      <c r="E3082" s="92">
        <f t="shared" si="96"/>
        <v>1.009771986970684</v>
      </c>
    </row>
    <row r="3083" spans="1:5">
      <c r="A3083" s="5">
        <v>40702.958333333336</v>
      </c>
      <c r="B3083" s="6">
        <v>547.20000000000005</v>
      </c>
      <c r="C3083" s="6">
        <v>437.9</v>
      </c>
      <c r="D3083">
        <f t="shared" si="97"/>
        <v>492.55</v>
      </c>
      <c r="E3083" s="92">
        <f t="shared" si="96"/>
        <v>0.80025584795321625</v>
      </c>
    </row>
    <row r="3084" spans="1:5">
      <c r="A3084" s="5">
        <v>40703</v>
      </c>
      <c r="B3084" s="6">
        <v>668.4</v>
      </c>
      <c r="C3084" s="6">
        <v>441.9</v>
      </c>
      <c r="D3084">
        <f t="shared" si="97"/>
        <v>555.15</v>
      </c>
      <c r="E3084" s="92">
        <f t="shared" si="96"/>
        <v>0.6611310592459605</v>
      </c>
    </row>
    <row r="3085" spans="1:5">
      <c r="A3085" s="5">
        <v>40703.041666666664</v>
      </c>
      <c r="B3085" s="6">
        <v>710</v>
      </c>
      <c r="C3085" s="6">
        <v>474.6</v>
      </c>
      <c r="D3085">
        <f t="shared" si="97"/>
        <v>592.29999999999995</v>
      </c>
      <c r="E3085" s="92">
        <f t="shared" si="96"/>
        <v>0.66845070422535213</v>
      </c>
    </row>
    <row r="3086" spans="1:5">
      <c r="A3086" s="5">
        <v>40703.083333333336</v>
      </c>
      <c r="B3086" s="6">
        <v>805.6</v>
      </c>
      <c r="C3086" s="6">
        <v>534.5</v>
      </c>
      <c r="D3086">
        <f t="shared" si="97"/>
        <v>670.05</v>
      </c>
      <c r="E3086" s="92">
        <f t="shared" si="96"/>
        <v>0.66348063555114201</v>
      </c>
    </row>
    <row r="3087" spans="1:5">
      <c r="A3087" s="5">
        <v>40703.125</v>
      </c>
      <c r="B3087" s="6">
        <v>906.8</v>
      </c>
      <c r="C3087" s="6">
        <v>621.5</v>
      </c>
      <c r="D3087">
        <f t="shared" si="97"/>
        <v>764.15</v>
      </c>
      <c r="E3087" s="92">
        <f t="shared" si="96"/>
        <v>0.685377150419056</v>
      </c>
    </row>
    <row r="3088" spans="1:5">
      <c r="A3088" s="5">
        <v>40703.166666666664</v>
      </c>
      <c r="B3088" s="6">
        <v>974.1</v>
      </c>
      <c r="C3088" s="6">
        <v>786.4</v>
      </c>
      <c r="D3088">
        <f t="shared" si="97"/>
        <v>880.25</v>
      </c>
      <c r="E3088" s="92">
        <f t="shared" ref="E3088:E3151" si="98">C3088/B3088</f>
        <v>0.80730931115901849</v>
      </c>
    </row>
    <row r="3089" spans="1:5">
      <c r="A3089" s="5">
        <v>40703.208333333336</v>
      </c>
      <c r="B3089" s="6">
        <v>1059</v>
      </c>
      <c r="C3089" s="6">
        <v>900.1</v>
      </c>
      <c r="D3089">
        <f t="shared" si="97"/>
        <v>979.55</v>
      </c>
      <c r="E3089" s="92">
        <f t="shared" si="98"/>
        <v>0.84995278564683663</v>
      </c>
    </row>
    <row r="3090" spans="1:5">
      <c r="A3090" s="5">
        <v>40703.25</v>
      </c>
      <c r="B3090" s="6">
        <v>1156</v>
      </c>
      <c r="C3090" s="6">
        <v>1039</v>
      </c>
      <c r="D3090">
        <f t="shared" si="97"/>
        <v>1097.5</v>
      </c>
      <c r="E3090" s="92">
        <f t="shared" si="98"/>
        <v>0.89878892733564009</v>
      </c>
    </row>
    <row r="3091" spans="1:5">
      <c r="A3091" s="5">
        <v>40703.291666666664</v>
      </c>
      <c r="B3091" s="6">
        <v>1268</v>
      </c>
      <c r="C3091" s="6">
        <v>1169</v>
      </c>
      <c r="D3091">
        <f t="shared" si="97"/>
        <v>1218.5</v>
      </c>
      <c r="E3091" s="92">
        <f t="shared" si="98"/>
        <v>0.92192429022082023</v>
      </c>
    </row>
    <row r="3092" spans="1:5">
      <c r="A3092" s="5">
        <v>40703.333333333336</v>
      </c>
      <c r="B3092" s="6">
        <v>1263</v>
      </c>
      <c r="C3092" s="6">
        <v>1284</v>
      </c>
      <c r="D3092">
        <f t="shared" si="97"/>
        <v>1273.5</v>
      </c>
      <c r="E3092" s="92">
        <f t="shared" si="98"/>
        <v>1.0166270783847982</v>
      </c>
    </row>
    <row r="3093" spans="1:5">
      <c r="A3093" s="5">
        <v>40703.375</v>
      </c>
      <c r="B3093" s="6">
        <v>1250</v>
      </c>
      <c r="C3093" s="6">
        <v>1419</v>
      </c>
      <c r="D3093">
        <f t="shared" si="97"/>
        <v>1334.5</v>
      </c>
      <c r="E3093" s="92">
        <f t="shared" si="98"/>
        <v>1.1352</v>
      </c>
    </row>
    <row r="3094" spans="1:5">
      <c r="A3094" s="5">
        <v>40703.416666666664</v>
      </c>
      <c r="B3094" s="6">
        <v>1245</v>
      </c>
      <c r="C3094" s="6">
        <v>1574</v>
      </c>
      <c r="D3094">
        <f t="shared" si="97"/>
        <v>1409.5</v>
      </c>
      <c r="E3094" s="92">
        <f t="shared" si="98"/>
        <v>1.2642570281124499</v>
      </c>
    </row>
    <row r="3095" spans="1:5">
      <c r="A3095" s="5">
        <v>40703.458333333336</v>
      </c>
      <c r="B3095" s="6">
        <v>1245</v>
      </c>
      <c r="C3095" s="6">
        <v>1618</v>
      </c>
      <c r="D3095">
        <f t="shared" si="97"/>
        <v>1431.5</v>
      </c>
      <c r="E3095" s="92">
        <f t="shared" si="98"/>
        <v>1.2995983935742972</v>
      </c>
    </row>
    <row r="3096" spans="1:5">
      <c r="A3096" s="5">
        <v>40703.5</v>
      </c>
      <c r="B3096" s="6">
        <v>1227</v>
      </c>
      <c r="C3096" s="6">
        <v>1604</v>
      </c>
      <c r="D3096">
        <f t="shared" si="97"/>
        <v>1415.5</v>
      </c>
      <c r="E3096" s="92">
        <f t="shared" si="98"/>
        <v>1.3072534637326814</v>
      </c>
    </row>
    <row r="3097" spans="1:5">
      <c r="A3097" s="5">
        <v>40703.541666666664</v>
      </c>
      <c r="B3097" s="6">
        <v>1192</v>
      </c>
      <c r="C3097" s="6">
        <v>1574</v>
      </c>
      <c r="D3097">
        <f t="shared" si="97"/>
        <v>1383</v>
      </c>
      <c r="E3097" s="92">
        <f t="shared" si="98"/>
        <v>1.3204697986577181</v>
      </c>
    </row>
    <row r="3098" spans="1:5">
      <c r="A3098" s="5">
        <v>40703.583333333336</v>
      </c>
      <c r="B3098" s="6">
        <v>1152</v>
      </c>
      <c r="C3098" s="6">
        <v>1567</v>
      </c>
      <c r="D3098">
        <f t="shared" si="97"/>
        <v>1359.5</v>
      </c>
      <c r="E3098" s="92">
        <f t="shared" si="98"/>
        <v>1.3602430555555556</v>
      </c>
    </row>
    <row r="3099" spans="1:5">
      <c r="A3099" s="5">
        <v>40703.625</v>
      </c>
      <c r="B3099" s="6">
        <v>1143</v>
      </c>
      <c r="C3099" s="6">
        <v>1531</v>
      </c>
      <c r="D3099">
        <f t="shared" si="97"/>
        <v>1337</v>
      </c>
      <c r="E3099" s="92">
        <f t="shared" si="98"/>
        <v>1.3394575678040246</v>
      </c>
    </row>
    <row r="3100" spans="1:5">
      <c r="A3100" s="5">
        <v>40703.666666666664</v>
      </c>
      <c r="B3100" s="6">
        <v>1126</v>
      </c>
      <c r="C3100" s="6">
        <v>1496</v>
      </c>
      <c r="D3100">
        <f t="shared" si="97"/>
        <v>1311</v>
      </c>
      <c r="E3100" s="92">
        <f t="shared" si="98"/>
        <v>1.3285968028419184</v>
      </c>
    </row>
    <row r="3101" spans="1:5">
      <c r="A3101" s="5">
        <v>40703.708333333336</v>
      </c>
      <c r="B3101" s="6">
        <v>1109</v>
      </c>
      <c r="C3101" s="6">
        <v>1460</v>
      </c>
      <c r="D3101">
        <f t="shared" si="97"/>
        <v>1284.5</v>
      </c>
      <c r="E3101" s="92">
        <f t="shared" si="98"/>
        <v>1.3165013525698828</v>
      </c>
    </row>
    <row r="3102" spans="1:5">
      <c r="A3102" s="5">
        <v>40703.75</v>
      </c>
      <c r="B3102" s="6">
        <v>1122</v>
      </c>
      <c r="C3102" s="6">
        <v>1426</v>
      </c>
      <c r="D3102">
        <f t="shared" si="97"/>
        <v>1274</v>
      </c>
      <c r="E3102" s="92">
        <f t="shared" si="98"/>
        <v>1.2709447415329769</v>
      </c>
    </row>
    <row r="3103" spans="1:5">
      <c r="A3103" s="5">
        <v>40703.791666666664</v>
      </c>
      <c r="B3103" s="6">
        <v>1143</v>
      </c>
      <c r="C3103" s="6">
        <v>1405</v>
      </c>
      <c r="D3103">
        <f t="shared" si="97"/>
        <v>1274</v>
      </c>
      <c r="E3103" s="92">
        <f t="shared" si="98"/>
        <v>1.2292213473315836</v>
      </c>
    </row>
    <row r="3104" spans="1:5">
      <c r="A3104" s="5">
        <v>40703.833333333336</v>
      </c>
      <c r="B3104" s="6">
        <v>1161</v>
      </c>
      <c r="C3104" s="6">
        <v>1378</v>
      </c>
      <c r="D3104">
        <f t="shared" si="97"/>
        <v>1269.5</v>
      </c>
      <c r="E3104" s="92">
        <f t="shared" si="98"/>
        <v>1.1869078380706288</v>
      </c>
    </row>
    <row r="3105" spans="1:5">
      <c r="A3105" s="5">
        <v>40703.875</v>
      </c>
      <c r="B3105" s="6">
        <v>1174</v>
      </c>
      <c r="C3105" s="6">
        <v>1398</v>
      </c>
      <c r="D3105">
        <f t="shared" si="97"/>
        <v>1286</v>
      </c>
      <c r="E3105" s="92">
        <f t="shared" si="98"/>
        <v>1.190800681431005</v>
      </c>
    </row>
    <row r="3106" spans="1:5">
      <c r="A3106" s="5">
        <v>40703.916666666664</v>
      </c>
      <c r="B3106" s="6">
        <v>1205</v>
      </c>
      <c r="C3106" s="6">
        <v>1433</v>
      </c>
      <c r="D3106">
        <f t="shared" si="97"/>
        <v>1319</v>
      </c>
      <c r="E3106" s="92">
        <f t="shared" si="98"/>
        <v>1.1892116182572614</v>
      </c>
    </row>
    <row r="3107" spans="1:5">
      <c r="A3107" s="5">
        <v>40703.958333333336</v>
      </c>
      <c r="B3107" s="6">
        <v>1241</v>
      </c>
      <c r="C3107" s="6">
        <v>1440</v>
      </c>
      <c r="D3107">
        <f t="shared" si="97"/>
        <v>1340.5</v>
      </c>
      <c r="E3107" s="92">
        <f t="shared" si="98"/>
        <v>1.1603545527800161</v>
      </c>
    </row>
    <row r="3108" spans="1:5">
      <c r="A3108" s="5">
        <v>40704</v>
      </c>
      <c r="B3108" s="6">
        <v>1272</v>
      </c>
      <c r="C3108" s="6">
        <v>1475</v>
      </c>
      <c r="D3108">
        <f t="shared" si="97"/>
        <v>1373.5</v>
      </c>
      <c r="E3108" s="92">
        <f t="shared" si="98"/>
        <v>1.1595911949685536</v>
      </c>
    </row>
    <row r="3109" spans="1:5">
      <c r="A3109" s="5">
        <v>40704.041666666664</v>
      </c>
      <c r="B3109" s="6">
        <v>1318</v>
      </c>
      <c r="C3109" s="6">
        <v>1510</v>
      </c>
      <c r="D3109">
        <f t="shared" si="97"/>
        <v>1414</v>
      </c>
      <c r="E3109" s="92">
        <f t="shared" si="98"/>
        <v>1.1456752655538696</v>
      </c>
    </row>
    <row r="3110" spans="1:5">
      <c r="A3110" s="5">
        <v>40704.083333333336</v>
      </c>
      <c r="B3110" s="6">
        <v>1346</v>
      </c>
      <c r="C3110" s="6">
        <v>1560</v>
      </c>
      <c r="D3110">
        <f t="shared" si="97"/>
        <v>1453</v>
      </c>
      <c r="E3110" s="92">
        <f t="shared" si="98"/>
        <v>1.1589895988112928</v>
      </c>
    </row>
    <row r="3111" spans="1:5">
      <c r="A3111" s="5">
        <v>40704.125</v>
      </c>
      <c r="B3111" s="6">
        <v>1374</v>
      </c>
      <c r="C3111" s="6">
        <v>1633</v>
      </c>
      <c r="D3111">
        <f t="shared" si="97"/>
        <v>1503.5</v>
      </c>
      <c r="E3111" s="92">
        <f t="shared" si="98"/>
        <v>1.1885007278020379</v>
      </c>
    </row>
    <row r="3112" spans="1:5">
      <c r="A3112" s="5">
        <v>40704.166666666664</v>
      </c>
      <c r="B3112" s="6">
        <v>1402</v>
      </c>
      <c r="C3112" s="6">
        <v>1670</v>
      </c>
      <c r="D3112">
        <f t="shared" si="97"/>
        <v>1536</v>
      </c>
      <c r="E3112" s="92">
        <f t="shared" si="98"/>
        <v>1.1911554921540657</v>
      </c>
    </row>
    <row r="3113" spans="1:5">
      <c r="A3113" s="5">
        <v>40704.208333333336</v>
      </c>
      <c r="B3113" s="6">
        <v>1416</v>
      </c>
      <c r="C3113" s="6">
        <v>1721</v>
      </c>
      <c r="D3113">
        <f t="shared" si="97"/>
        <v>1568.5</v>
      </c>
      <c r="E3113" s="92">
        <f t="shared" si="98"/>
        <v>1.2153954802259888</v>
      </c>
    </row>
    <row r="3114" spans="1:5">
      <c r="A3114" s="5">
        <v>40704.25</v>
      </c>
      <c r="B3114" s="6">
        <v>1435</v>
      </c>
      <c r="C3114" s="6">
        <v>1742</v>
      </c>
      <c r="D3114">
        <f t="shared" si="97"/>
        <v>1588.5</v>
      </c>
      <c r="E3114" s="92">
        <f t="shared" si="98"/>
        <v>1.2139372822299652</v>
      </c>
    </row>
    <row r="3115" spans="1:5">
      <c r="A3115" s="5">
        <v>40704.291666666664</v>
      </c>
      <c r="B3115" s="6">
        <v>1430</v>
      </c>
      <c r="C3115" s="6">
        <v>1805</v>
      </c>
      <c r="D3115">
        <f t="shared" si="97"/>
        <v>1617.5</v>
      </c>
      <c r="E3115" s="92">
        <f t="shared" si="98"/>
        <v>1.2622377622377623</v>
      </c>
    </row>
    <row r="3116" spans="1:5">
      <c r="A3116" s="5">
        <v>40704.333333333336</v>
      </c>
      <c r="B3116" s="6">
        <v>1411</v>
      </c>
      <c r="C3116" s="6">
        <v>1848</v>
      </c>
      <c r="D3116">
        <f t="shared" si="97"/>
        <v>1629.5</v>
      </c>
      <c r="E3116" s="92">
        <f t="shared" si="98"/>
        <v>1.3097094259390503</v>
      </c>
    </row>
    <row r="3117" spans="1:5">
      <c r="A3117" s="5">
        <v>40704.375</v>
      </c>
      <c r="B3117" s="6">
        <v>1430</v>
      </c>
      <c r="C3117" s="6">
        <v>1855</v>
      </c>
      <c r="D3117">
        <f t="shared" si="97"/>
        <v>1642.5</v>
      </c>
      <c r="E3117" s="92">
        <f t="shared" si="98"/>
        <v>1.2972027972027973</v>
      </c>
    </row>
    <row r="3118" spans="1:5">
      <c r="A3118" s="5">
        <v>40704.416666666664</v>
      </c>
      <c r="B3118" s="6">
        <v>1430</v>
      </c>
      <c r="C3118" s="6">
        <v>1841</v>
      </c>
      <c r="D3118">
        <f t="shared" si="97"/>
        <v>1635.5</v>
      </c>
      <c r="E3118" s="92">
        <f t="shared" si="98"/>
        <v>1.2874125874125875</v>
      </c>
    </row>
    <row r="3119" spans="1:5">
      <c r="A3119" s="5">
        <v>40704.458333333336</v>
      </c>
      <c r="B3119" s="6">
        <v>1449</v>
      </c>
      <c r="C3119" s="6">
        <v>1833</v>
      </c>
      <c r="D3119">
        <f t="shared" si="97"/>
        <v>1641</v>
      </c>
      <c r="E3119" s="92">
        <f t="shared" si="98"/>
        <v>1.2650103519668736</v>
      </c>
    </row>
    <row r="3120" spans="1:5">
      <c r="A3120" s="5">
        <v>40704.5</v>
      </c>
      <c r="B3120" s="6">
        <v>1402</v>
      </c>
      <c r="C3120" s="6">
        <v>1805</v>
      </c>
      <c r="D3120">
        <f t="shared" si="97"/>
        <v>1603.5</v>
      </c>
      <c r="E3120" s="92">
        <f t="shared" si="98"/>
        <v>1.2874465049928674</v>
      </c>
    </row>
    <row r="3121" spans="1:5">
      <c r="A3121" s="5">
        <v>40704.541666666664</v>
      </c>
      <c r="B3121" s="6">
        <v>1364</v>
      </c>
      <c r="C3121" s="6">
        <v>1826</v>
      </c>
      <c r="D3121">
        <f t="shared" si="97"/>
        <v>1595</v>
      </c>
      <c r="E3121" s="92">
        <f t="shared" si="98"/>
        <v>1.3387096774193548</v>
      </c>
    </row>
    <row r="3122" spans="1:5">
      <c r="A3122" s="5">
        <v>40704.583333333336</v>
      </c>
      <c r="B3122" s="6">
        <v>1332</v>
      </c>
      <c r="C3122" s="6">
        <v>1798</v>
      </c>
      <c r="D3122">
        <f t="shared" si="97"/>
        <v>1565</v>
      </c>
      <c r="E3122" s="92">
        <f t="shared" si="98"/>
        <v>1.3498498498498499</v>
      </c>
    </row>
    <row r="3123" spans="1:5">
      <c r="A3123" s="5">
        <v>40704.625</v>
      </c>
      <c r="B3123" s="6">
        <v>1295</v>
      </c>
      <c r="C3123" s="6">
        <v>1798</v>
      </c>
      <c r="D3123">
        <f t="shared" si="97"/>
        <v>1546.5</v>
      </c>
      <c r="E3123" s="92">
        <f t="shared" si="98"/>
        <v>1.3884169884169884</v>
      </c>
    </row>
    <row r="3124" spans="1:5">
      <c r="A3124" s="5">
        <v>40704.666666666664</v>
      </c>
      <c r="B3124" s="6">
        <v>1282</v>
      </c>
      <c r="C3124" s="6">
        <v>1749</v>
      </c>
      <c r="D3124">
        <f t="shared" si="97"/>
        <v>1515.5</v>
      </c>
      <c r="E3124" s="92">
        <f t="shared" si="98"/>
        <v>1.3642745709828392</v>
      </c>
    </row>
    <row r="3125" spans="1:5">
      <c r="A3125" s="5">
        <v>40704.708333333336</v>
      </c>
      <c r="B3125" s="6">
        <v>1254</v>
      </c>
      <c r="C3125" s="6">
        <v>1714</v>
      </c>
      <c r="D3125">
        <f t="shared" si="97"/>
        <v>1484</v>
      </c>
      <c r="E3125" s="92">
        <f t="shared" si="98"/>
        <v>1.3668261562998405</v>
      </c>
    </row>
    <row r="3126" spans="1:5">
      <c r="A3126" s="5">
        <v>40704.75</v>
      </c>
      <c r="B3126" s="6">
        <v>1268</v>
      </c>
      <c r="C3126" s="6">
        <v>1626</v>
      </c>
      <c r="D3126">
        <f t="shared" si="97"/>
        <v>1447</v>
      </c>
      <c r="E3126" s="92">
        <f t="shared" si="98"/>
        <v>1.2823343848580442</v>
      </c>
    </row>
    <row r="3127" spans="1:5">
      <c r="A3127" s="5">
        <v>40704.791666666664</v>
      </c>
      <c r="B3127" s="6">
        <v>1309</v>
      </c>
      <c r="C3127" s="6">
        <v>1596</v>
      </c>
      <c r="D3127">
        <f t="shared" si="97"/>
        <v>1452.5</v>
      </c>
      <c r="E3127" s="92">
        <f t="shared" si="98"/>
        <v>1.2192513368983957</v>
      </c>
    </row>
    <row r="3128" spans="1:5">
      <c r="A3128" s="5">
        <v>40704.833333333336</v>
      </c>
      <c r="B3128" s="6">
        <v>1318</v>
      </c>
      <c r="C3128" s="6">
        <v>1596</v>
      </c>
      <c r="D3128">
        <f t="shared" si="97"/>
        <v>1457</v>
      </c>
      <c r="E3128" s="92">
        <f t="shared" si="98"/>
        <v>1.2109256449165402</v>
      </c>
    </row>
    <row r="3129" spans="1:5">
      <c r="A3129" s="5">
        <v>40704.875</v>
      </c>
      <c r="B3129" s="6">
        <v>1346</v>
      </c>
      <c r="C3129" s="6">
        <v>1618</v>
      </c>
      <c r="D3129">
        <f t="shared" si="97"/>
        <v>1482</v>
      </c>
      <c r="E3129" s="92">
        <f t="shared" si="98"/>
        <v>1.2020802377414561</v>
      </c>
    </row>
    <row r="3130" spans="1:5">
      <c r="A3130" s="5">
        <v>40704.916666666664</v>
      </c>
      <c r="B3130" s="6">
        <v>1388</v>
      </c>
      <c r="C3130" s="6">
        <v>1655</v>
      </c>
      <c r="D3130">
        <f t="shared" si="97"/>
        <v>1521.5</v>
      </c>
      <c r="E3130" s="92">
        <f t="shared" si="98"/>
        <v>1.1923631123919309</v>
      </c>
    </row>
    <row r="3131" spans="1:5">
      <c r="A3131" s="5">
        <v>40704.958333333336</v>
      </c>
      <c r="B3131" s="6">
        <v>1425</v>
      </c>
      <c r="C3131" s="6">
        <v>1700</v>
      </c>
      <c r="D3131">
        <f t="shared" si="97"/>
        <v>1562.5</v>
      </c>
      <c r="E3131" s="92">
        <f t="shared" si="98"/>
        <v>1.1929824561403508</v>
      </c>
    </row>
    <row r="3132" spans="1:5">
      <c r="A3132" s="5">
        <v>40705</v>
      </c>
      <c r="B3132" s="6">
        <v>1483</v>
      </c>
      <c r="C3132" s="6">
        <v>1714</v>
      </c>
      <c r="D3132">
        <f t="shared" si="97"/>
        <v>1598.5</v>
      </c>
      <c r="E3132" s="92">
        <f t="shared" si="98"/>
        <v>1.1557653405259609</v>
      </c>
    </row>
    <row r="3133" spans="1:5">
      <c r="A3133" s="5">
        <v>40705.041666666664</v>
      </c>
      <c r="B3133" s="6">
        <v>1511</v>
      </c>
      <c r="C3133" s="6">
        <v>1784</v>
      </c>
      <c r="D3133">
        <f t="shared" si="97"/>
        <v>1647.5</v>
      </c>
      <c r="E3133" s="92">
        <f t="shared" si="98"/>
        <v>1.1806750496360026</v>
      </c>
    </row>
    <row r="3134" spans="1:5">
      <c r="A3134" s="5">
        <v>40705.083333333336</v>
      </c>
      <c r="B3134" s="6">
        <v>1560</v>
      </c>
      <c r="C3134" s="6">
        <v>1848</v>
      </c>
      <c r="D3134">
        <f t="shared" si="97"/>
        <v>1704</v>
      </c>
      <c r="E3134" s="92">
        <f t="shared" si="98"/>
        <v>1.1846153846153846</v>
      </c>
    </row>
    <row r="3135" spans="1:5">
      <c r="A3135" s="5">
        <v>40705.125</v>
      </c>
      <c r="B3135" s="6">
        <v>1555</v>
      </c>
      <c r="C3135" s="6">
        <v>1935</v>
      </c>
      <c r="D3135">
        <f t="shared" si="97"/>
        <v>1745</v>
      </c>
      <c r="E3135" s="92">
        <f t="shared" si="98"/>
        <v>1.2443729903536977</v>
      </c>
    </row>
    <row r="3136" spans="1:5">
      <c r="A3136" s="5">
        <v>40705.166666666664</v>
      </c>
      <c r="B3136" s="6">
        <v>1550</v>
      </c>
      <c r="C3136" s="6">
        <v>1942</v>
      </c>
      <c r="D3136">
        <f t="shared" si="97"/>
        <v>1746</v>
      </c>
      <c r="E3136" s="92">
        <f t="shared" si="98"/>
        <v>1.2529032258064516</v>
      </c>
    </row>
    <row r="3137" spans="1:5">
      <c r="A3137" s="5">
        <v>40705.208333333336</v>
      </c>
      <c r="B3137" s="6">
        <v>1550</v>
      </c>
      <c r="C3137" s="6">
        <v>2023</v>
      </c>
      <c r="D3137">
        <f t="shared" si="97"/>
        <v>1786.5</v>
      </c>
      <c r="E3137" s="92">
        <f t="shared" si="98"/>
        <v>1.3051612903225807</v>
      </c>
    </row>
    <row r="3138" spans="1:5">
      <c r="A3138" s="5">
        <v>40705.25</v>
      </c>
      <c r="B3138" s="6">
        <v>1541</v>
      </c>
      <c r="C3138" s="6">
        <v>1986</v>
      </c>
      <c r="D3138">
        <f t="shared" si="97"/>
        <v>1763.5</v>
      </c>
      <c r="E3138" s="92">
        <f t="shared" si="98"/>
        <v>1.2887735236859181</v>
      </c>
    </row>
    <row r="3139" spans="1:5">
      <c r="A3139" s="5">
        <v>40705.291666666664</v>
      </c>
      <c r="B3139" s="6">
        <v>1516</v>
      </c>
      <c r="C3139" s="6">
        <v>1993</v>
      </c>
      <c r="D3139">
        <f t="shared" si="97"/>
        <v>1754.5</v>
      </c>
      <c r="E3139" s="92">
        <f t="shared" si="98"/>
        <v>1.3146437994722955</v>
      </c>
    </row>
    <row r="3140" spans="1:5">
      <c r="A3140" s="5">
        <v>40705.333333333336</v>
      </c>
      <c r="B3140" s="6">
        <v>1516</v>
      </c>
      <c r="C3140" s="6">
        <v>2031</v>
      </c>
      <c r="D3140">
        <f t="shared" si="97"/>
        <v>1773.5</v>
      </c>
      <c r="E3140" s="92">
        <f t="shared" si="98"/>
        <v>1.3397097625329815</v>
      </c>
    </row>
    <row r="3141" spans="1:5">
      <c r="A3141" s="5">
        <v>40705.375</v>
      </c>
      <c r="B3141" s="6">
        <v>1526</v>
      </c>
      <c r="C3141" s="6">
        <v>1971</v>
      </c>
      <c r="D3141">
        <f t="shared" ref="D3141:D3204" si="99">AVERAGE(B3141:C3141)</f>
        <v>1748.5</v>
      </c>
      <c r="E3141" s="92">
        <f t="shared" si="98"/>
        <v>1.2916120576671035</v>
      </c>
    </row>
    <row r="3142" spans="1:5">
      <c r="A3142" s="5">
        <v>40705.416666666664</v>
      </c>
      <c r="B3142" s="6">
        <v>1526</v>
      </c>
      <c r="C3142" s="6">
        <v>1913</v>
      </c>
      <c r="D3142">
        <f t="shared" si="99"/>
        <v>1719.5</v>
      </c>
      <c r="E3142" s="92">
        <f t="shared" si="98"/>
        <v>1.2536041939711664</v>
      </c>
    </row>
    <row r="3143" spans="1:5">
      <c r="A3143" s="5">
        <v>40705.458333333336</v>
      </c>
      <c r="B3143" s="6">
        <v>1502</v>
      </c>
      <c r="C3143" s="6">
        <v>1957</v>
      </c>
      <c r="D3143">
        <f t="shared" si="99"/>
        <v>1729.5</v>
      </c>
      <c r="E3143" s="92">
        <f t="shared" si="98"/>
        <v>1.3029294274300931</v>
      </c>
    </row>
    <row r="3144" spans="1:5">
      <c r="A3144" s="5">
        <v>40705.5</v>
      </c>
      <c r="B3144" s="6">
        <v>1449</v>
      </c>
      <c r="C3144" s="6">
        <v>1971</v>
      </c>
      <c r="D3144">
        <f t="shared" si="99"/>
        <v>1710</v>
      </c>
      <c r="E3144" s="92">
        <f t="shared" si="98"/>
        <v>1.360248447204969</v>
      </c>
    </row>
    <row r="3145" spans="1:5">
      <c r="A3145" s="5">
        <v>40705.541666666664</v>
      </c>
      <c r="B3145" s="6">
        <v>1411</v>
      </c>
      <c r="C3145" s="6">
        <v>1920</v>
      </c>
      <c r="D3145">
        <f t="shared" si="99"/>
        <v>1665.5</v>
      </c>
      <c r="E3145" s="92">
        <f t="shared" si="98"/>
        <v>1.3607370659107016</v>
      </c>
    </row>
    <row r="3146" spans="1:5">
      <c r="A3146" s="5">
        <v>40705.583333333336</v>
      </c>
      <c r="B3146" s="6">
        <v>1378</v>
      </c>
      <c r="C3146" s="6">
        <v>1891</v>
      </c>
      <c r="D3146">
        <f t="shared" si="99"/>
        <v>1634.5</v>
      </c>
      <c r="E3146" s="92">
        <f t="shared" si="98"/>
        <v>1.3722786647314948</v>
      </c>
    </row>
    <row r="3147" spans="1:5">
      <c r="A3147" s="5">
        <v>40705.625</v>
      </c>
      <c r="B3147" s="6">
        <v>1355</v>
      </c>
      <c r="C3147" s="6">
        <v>1826</v>
      </c>
      <c r="D3147">
        <f t="shared" si="99"/>
        <v>1590.5</v>
      </c>
      <c r="E3147" s="92">
        <f t="shared" si="98"/>
        <v>1.3476014760147601</v>
      </c>
    </row>
    <row r="3148" spans="1:5">
      <c r="A3148" s="5">
        <v>40705.666666666664</v>
      </c>
      <c r="B3148" s="6">
        <v>1332</v>
      </c>
      <c r="C3148" s="6">
        <v>1770</v>
      </c>
      <c r="D3148">
        <f t="shared" si="99"/>
        <v>1551</v>
      </c>
      <c r="E3148" s="92">
        <f t="shared" si="98"/>
        <v>1.3288288288288288</v>
      </c>
    </row>
    <row r="3149" spans="1:5">
      <c r="A3149" s="5">
        <v>40705.708333333336</v>
      </c>
      <c r="B3149" s="6">
        <v>1318</v>
      </c>
      <c r="C3149" s="6">
        <v>1770</v>
      </c>
      <c r="D3149">
        <f t="shared" si="99"/>
        <v>1544</v>
      </c>
      <c r="E3149" s="92">
        <f t="shared" si="98"/>
        <v>1.3429438543247345</v>
      </c>
    </row>
    <row r="3150" spans="1:5">
      <c r="A3150" s="5">
        <v>40705.75</v>
      </c>
      <c r="B3150" s="6">
        <v>1318</v>
      </c>
      <c r="C3150" s="6">
        <v>1655</v>
      </c>
      <c r="D3150">
        <f t="shared" si="99"/>
        <v>1486.5</v>
      </c>
      <c r="E3150" s="92">
        <f t="shared" si="98"/>
        <v>1.2556904400606981</v>
      </c>
    </row>
    <row r="3151" spans="1:5">
      <c r="A3151" s="5">
        <v>40705.791666666664</v>
      </c>
      <c r="B3151" s="6">
        <v>1346</v>
      </c>
      <c r="C3151" s="6">
        <v>1692</v>
      </c>
      <c r="D3151">
        <f t="shared" si="99"/>
        <v>1519</v>
      </c>
      <c r="E3151" s="92">
        <f t="shared" si="98"/>
        <v>1.2570579494799405</v>
      </c>
    </row>
    <row r="3152" spans="1:5">
      <c r="A3152" s="5">
        <v>40705.833333333336</v>
      </c>
      <c r="B3152" s="6">
        <v>1364</v>
      </c>
      <c r="C3152" s="6">
        <v>1640</v>
      </c>
      <c r="D3152">
        <f t="shared" si="99"/>
        <v>1502</v>
      </c>
      <c r="E3152" s="92">
        <f t="shared" ref="E3152:E3215" si="100">C3152/B3152</f>
        <v>1.2023460410557185</v>
      </c>
    </row>
    <row r="3153" spans="1:5">
      <c r="A3153" s="5">
        <v>40705.875</v>
      </c>
      <c r="B3153" s="6">
        <v>1392</v>
      </c>
      <c r="C3153" s="6">
        <v>1663</v>
      </c>
      <c r="D3153">
        <f t="shared" si="99"/>
        <v>1527.5</v>
      </c>
      <c r="E3153" s="92">
        <f t="shared" si="100"/>
        <v>1.194683908045977</v>
      </c>
    </row>
    <row r="3154" spans="1:5">
      <c r="A3154" s="5">
        <v>40705.916666666664</v>
      </c>
      <c r="B3154" s="6">
        <v>1425</v>
      </c>
      <c r="C3154" s="6">
        <v>1692</v>
      </c>
      <c r="D3154">
        <f t="shared" si="99"/>
        <v>1558.5</v>
      </c>
      <c r="E3154" s="92">
        <f t="shared" si="100"/>
        <v>1.1873684210526316</v>
      </c>
    </row>
    <row r="3155" spans="1:5">
      <c r="A3155" s="5">
        <v>40705.958333333336</v>
      </c>
      <c r="B3155" s="6">
        <v>1449</v>
      </c>
      <c r="C3155" s="6">
        <v>1728</v>
      </c>
      <c r="D3155">
        <f t="shared" si="99"/>
        <v>1588.5</v>
      </c>
      <c r="E3155" s="92">
        <f t="shared" si="100"/>
        <v>1.1925465838509317</v>
      </c>
    </row>
    <row r="3156" spans="1:5">
      <c r="A3156" s="5">
        <v>40706</v>
      </c>
      <c r="B3156" s="6">
        <v>1483</v>
      </c>
      <c r="C3156" s="6">
        <v>1791</v>
      </c>
      <c r="D3156">
        <f t="shared" si="99"/>
        <v>1637</v>
      </c>
      <c r="E3156" s="92">
        <f t="shared" si="100"/>
        <v>1.2076871207012811</v>
      </c>
    </row>
    <row r="3157" spans="1:5">
      <c r="A3157" s="5">
        <v>40706.041666666664</v>
      </c>
      <c r="B3157" s="6">
        <v>1516</v>
      </c>
      <c r="C3157" s="6">
        <v>1819</v>
      </c>
      <c r="D3157">
        <f t="shared" si="99"/>
        <v>1667.5</v>
      </c>
      <c r="E3157" s="92">
        <f t="shared" si="100"/>
        <v>1.199868073878628</v>
      </c>
    </row>
    <row r="3158" spans="1:5">
      <c r="A3158" s="5">
        <v>40706.083333333336</v>
      </c>
      <c r="B3158" s="6">
        <v>1531</v>
      </c>
      <c r="C3158" s="6">
        <v>1884</v>
      </c>
      <c r="D3158">
        <f t="shared" si="99"/>
        <v>1707.5</v>
      </c>
      <c r="E3158" s="92">
        <f t="shared" si="100"/>
        <v>1.2305682560418028</v>
      </c>
    </row>
    <row r="3159" spans="1:5">
      <c r="A3159" s="5">
        <v>40706.125</v>
      </c>
      <c r="B3159" s="6">
        <v>1531</v>
      </c>
      <c r="C3159" s="6">
        <v>1876</v>
      </c>
      <c r="D3159">
        <f t="shared" si="99"/>
        <v>1703.5</v>
      </c>
      <c r="E3159" s="92">
        <f t="shared" si="100"/>
        <v>1.2253429131286742</v>
      </c>
    </row>
    <row r="3160" spans="1:5">
      <c r="A3160" s="5">
        <v>40706.166666666664</v>
      </c>
      <c r="B3160" s="6">
        <v>1531</v>
      </c>
      <c r="C3160" s="6">
        <v>1949</v>
      </c>
      <c r="D3160">
        <f t="shared" si="99"/>
        <v>1740</v>
      </c>
      <c r="E3160" s="92">
        <f t="shared" si="100"/>
        <v>1.2730241672109732</v>
      </c>
    </row>
    <row r="3161" spans="1:5">
      <c r="A3161" s="5">
        <v>40706.208333333336</v>
      </c>
      <c r="B3161" s="6">
        <v>1545</v>
      </c>
      <c r="C3161" s="6">
        <v>1993</v>
      </c>
      <c r="D3161">
        <f t="shared" si="99"/>
        <v>1769</v>
      </c>
      <c r="E3161" s="92">
        <f t="shared" si="100"/>
        <v>1.2899676375404532</v>
      </c>
    </row>
    <row r="3162" spans="1:5">
      <c r="A3162" s="5">
        <v>40706.25</v>
      </c>
      <c r="B3162" s="6">
        <v>1550</v>
      </c>
      <c r="C3162" s="6">
        <v>1979</v>
      </c>
      <c r="D3162">
        <f t="shared" si="99"/>
        <v>1764.5</v>
      </c>
      <c r="E3162" s="92">
        <f t="shared" si="100"/>
        <v>1.2767741935483872</v>
      </c>
    </row>
    <row r="3163" spans="1:5">
      <c r="A3163" s="5">
        <v>40706.291666666664</v>
      </c>
      <c r="B3163" s="6">
        <v>1555</v>
      </c>
      <c r="C3163" s="6">
        <v>1979</v>
      </c>
      <c r="D3163">
        <f t="shared" si="99"/>
        <v>1767</v>
      </c>
      <c r="E3163" s="92">
        <f t="shared" si="100"/>
        <v>1.2726688102893891</v>
      </c>
    </row>
    <row r="3164" spans="1:5">
      <c r="A3164" s="5">
        <v>40706.333333333336</v>
      </c>
      <c r="B3164" s="6">
        <v>1560</v>
      </c>
      <c r="C3164" s="6">
        <v>1993</v>
      </c>
      <c r="D3164">
        <f t="shared" si="99"/>
        <v>1776.5</v>
      </c>
      <c r="E3164" s="92">
        <f t="shared" si="100"/>
        <v>1.2775641025641025</v>
      </c>
    </row>
    <row r="3165" spans="1:5">
      <c r="A3165" s="5">
        <v>40706.375</v>
      </c>
      <c r="B3165" s="6">
        <v>1560</v>
      </c>
      <c r="C3165" s="6">
        <v>1986</v>
      </c>
      <c r="D3165">
        <f t="shared" si="99"/>
        <v>1773</v>
      </c>
      <c r="E3165" s="92">
        <f t="shared" si="100"/>
        <v>1.273076923076923</v>
      </c>
    </row>
    <row r="3166" spans="1:5">
      <c r="A3166" s="5">
        <v>40706.416666666664</v>
      </c>
      <c r="B3166" s="6">
        <v>1560</v>
      </c>
      <c r="C3166" s="6">
        <v>2001</v>
      </c>
      <c r="D3166">
        <f t="shared" si="99"/>
        <v>1780.5</v>
      </c>
      <c r="E3166" s="92">
        <f t="shared" si="100"/>
        <v>1.2826923076923078</v>
      </c>
    </row>
    <row r="3167" spans="1:5">
      <c r="A3167" s="5">
        <v>40706.458333333336</v>
      </c>
      <c r="B3167" s="6">
        <v>1541</v>
      </c>
      <c r="C3167" s="6">
        <v>1942</v>
      </c>
      <c r="D3167">
        <f t="shared" si="99"/>
        <v>1741.5</v>
      </c>
      <c r="E3167" s="92">
        <f t="shared" si="100"/>
        <v>1.2602206359506813</v>
      </c>
    </row>
    <row r="3168" spans="1:5">
      <c r="A3168" s="5">
        <v>40706.5</v>
      </c>
      <c r="B3168" s="6">
        <v>1511</v>
      </c>
      <c r="C3168" s="6">
        <v>1949</v>
      </c>
      <c r="D3168">
        <f t="shared" si="99"/>
        <v>1730</v>
      </c>
      <c r="E3168" s="92">
        <f t="shared" si="100"/>
        <v>1.2898742554599603</v>
      </c>
    </row>
    <row r="3169" spans="1:5">
      <c r="A3169" s="5">
        <v>40706.541666666664</v>
      </c>
      <c r="B3169" s="6">
        <v>1449</v>
      </c>
      <c r="C3169" s="6">
        <v>1986</v>
      </c>
      <c r="D3169">
        <f t="shared" si="99"/>
        <v>1717.5</v>
      </c>
      <c r="E3169" s="92">
        <f t="shared" si="100"/>
        <v>1.3706004140786749</v>
      </c>
    </row>
    <row r="3170" spans="1:5">
      <c r="A3170" s="5">
        <v>40706.583333333336</v>
      </c>
      <c r="B3170" s="6">
        <v>1411</v>
      </c>
      <c r="C3170" s="6">
        <v>1942</v>
      </c>
      <c r="D3170">
        <f t="shared" si="99"/>
        <v>1676.5</v>
      </c>
      <c r="E3170" s="92">
        <f t="shared" si="100"/>
        <v>1.3763288447909283</v>
      </c>
    </row>
    <row r="3171" spans="1:5">
      <c r="A3171" s="5">
        <v>40706.625</v>
      </c>
      <c r="B3171" s="6">
        <v>1374</v>
      </c>
      <c r="C3171" s="6">
        <v>1884</v>
      </c>
      <c r="D3171">
        <f t="shared" si="99"/>
        <v>1629</v>
      </c>
      <c r="E3171" s="92">
        <f t="shared" si="100"/>
        <v>1.3711790393013101</v>
      </c>
    </row>
    <row r="3172" spans="1:5">
      <c r="A3172" s="5">
        <v>40706.666666666664</v>
      </c>
      <c r="B3172" s="6">
        <v>1346</v>
      </c>
      <c r="C3172" s="6">
        <v>1826</v>
      </c>
      <c r="D3172">
        <f t="shared" si="99"/>
        <v>1586</v>
      </c>
      <c r="E3172" s="92">
        <f t="shared" si="100"/>
        <v>1.3566121842496286</v>
      </c>
    </row>
    <row r="3173" spans="1:5">
      <c r="A3173" s="5">
        <v>40706.708333333336</v>
      </c>
      <c r="B3173" s="6">
        <v>1314</v>
      </c>
      <c r="C3173" s="6">
        <v>1777</v>
      </c>
      <c r="D3173">
        <f t="shared" si="99"/>
        <v>1545.5</v>
      </c>
      <c r="E3173" s="92">
        <f t="shared" si="100"/>
        <v>1.352359208523592</v>
      </c>
    </row>
    <row r="3174" spans="1:5">
      <c r="A3174" s="5">
        <v>40706.75</v>
      </c>
      <c r="B3174" s="6">
        <v>1295</v>
      </c>
      <c r="C3174" s="6">
        <v>1749</v>
      </c>
      <c r="D3174">
        <f t="shared" si="99"/>
        <v>1522</v>
      </c>
      <c r="E3174" s="92">
        <f t="shared" si="100"/>
        <v>1.3505791505791507</v>
      </c>
    </row>
    <row r="3175" spans="1:5">
      <c r="A3175" s="5">
        <v>40706.791666666664</v>
      </c>
      <c r="B3175" s="6">
        <v>1300</v>
      </c>
      <c r="C3175" s="6">
        <v>1677</v>
      </c>
      <c r="D3175">
        <f t="shared" si="99"/>
        <v>1488.5</v>
      </c>
      <c r="E3175" s="92">
        <f t="shared" si="100"/>
        <v>1.29</v>
      </c>
    </row>
    <row r="3176" spans="1:5">
      <c r="A3176" s="5">
        <v>40706.833333333336</v>
      </c>
      <c r="B3176" s="6">
        <v>1304</v>
      </c>
      <c r="C3176" s="6">
        <v>1655</v>
      </c>
      <c r="D3176">
        <f t="shared" si="99"/>
        <v>1479.5</v>
      </c>
      <c r="E3176" s="92">
        <f t="shared" si="100"/>
        <v>1.2691717791411044</v>
      </c>
    </row>
    <row r="3177" spans="1:5">
      <c r="A3177" s="5">
        <v>40706.875</v>
      </c>
      <c r="B3177" s="6">
        <v>1337</v>
      </c>
      <c r="C3177" s="6">
        <v>1626</v>
      </c>
      <c r="D3177">
        <f t="shared" si="99"/>
        <v>1481.5</v>
      </c>
      <c r="E3177" s="92">
        <f t="shared" si="100"/>
        <v>1.2161555721765145</v>
      </c>
    </row>
    <row r="3178" spans="1:5">
      <c r="A3178" s="5">
        <v>40706.916666666664</v>
      </c>
      <c r="B3178" s="6">
        <v>1355</v>
      </c>
      <c r="C3178" s="6">
        <v>1626</v>
      </c>
      <c r="D3178">
        <f t="shared" si="99"/>
        <v>1490.5</v>
      </c>
      <c r="E3178" s="92">
        <f t="shared" si="100"/>
        <v>1.2</v>
      </c>
    </row>
    <row r="3179" spans="1:5">
      <c r="A3179" s="5">
        <v>40706.958333333336</v>
      </c>
      <c r="B3179" s="6">
        <v>1392</v>
      </c>
      <c r="C3179" s="6">
        <v>1640</v>
      </c>
      <c r="D3179">
        <f t="shared" si="99"/>
        <v>1516</v>
      </c>
      <c r="E3179" s="92">
        <f t="shared" si="100"/>
        <v>1.1781609195402298</v>
      </c>
    </row>
    <row r="3180" spans="1:5">
      <c r="A3180" s="5">
        <v>40707</v>
      </c>
      <c r="B3180" s="6">
        <v>1416</v>
      </c>
      <c r="C3180" s="6">
        <v>1692</v>
      </c>
      <c r="D3180">
        <f t="shared" si="99"/>
        <v>1554</v>
      </c>
      <c r="E3180" s="92">
        <f t="shared" si="100"/>
        <v>1.1949152542372881</v>
      </c>
    </row>
    <row r="3181" spans="1:5">
      <c r="A3181" s="5">
        <v>40707.041666666664</v>
      </c>
      <c r="B3181" s="6">
        <v>1430</v>
      </c>
      <c r="C3181" s="6">
        <v>1721</v>
      </c>
      <c r="D3181">
        <f t="shared" si="99"/>
        <v>1575.5</v>
      </c>
      <c r="E3181" s="92">
        <f t="shared" si="100"/>
        <v>1.2034965034965035</v>
      </c>
    </row>
    <row r="3182" spans="1:5">
      <c r="A3182" s="5">
        <v>40707.083333333336</v>
      </c>
      <c r="B3182" s="6">
        <v>1454</v>
      </c>
      <c r="C3182" s="6">
        <v>1700</v>
      </c>
      <c r="D3182">
        <f t="shared" si="99"/>
        <v>1577</v>
      </c>
      <c r="E3182" s="92">
        <f t="shared" si="100"/>
        <v>1.1691884456671251</v>
      </c>
    </row>
    <row r="3183" spans="1:5">
      <c r="A3183" s="5">
        <v>40707.125</v>
      </c>
      <c r="B3183" s="6">
        <v>1483</v>
      </c>
      <c r="C3183" s="6">
        <v>1798</v>
      </c>
      <c r="D3183">
        <f t="shared" si="99"/>
        <v>1640.5</v>
      </c>
      <c r="E3183" s="92">
        <f t="shared" si="100"/>
        <v>1.2124072825354013</v>
      </c>
    </row>
    <row r="3184" spans="1:5">
      <c r="A3184" s="5">
        <v>40707.166666666664</v>
      </c>
      <c r="B3184" s="6">
        <v>1507</v>
      </c>
      <c r="C3184" s="6">
        <v>1841</v>
      </c>
      <c r="D3184">
        <f t="shared" si="99"/>
        <v>1674</v>
      </c>
      <c r="E3184" s="92">
        <f t="shared" si="100"/>
        <v>1.2216323822163238</v>
      </c>
    </row>
    <row r="3185" spans="1:5">
      <c r="A3185" s="5">
        <v>40707.208333333336</v>
      </c>
      <c r="B3185" s="6">
        <v>1536</v>
      </c>
      <c r="C3185" s="6">
        <v>1876</v>
      </c>
      <c r="D3185">
        <f t="shared" si="99"/>
        <v>1706</v>
      </c>
      <c r="E3185" s="92">
        <f t="shared" si="100"/>
        <v>1.2213541666666667</v>
      </c>
    </row>
    <row r="3186" spans="1:5">
      <c r="A3186" s="5">
        <v>40707.25</v>
      </c>
      <c r="B3186" s="6">
        <v>1545</v>
      </c>
      <c r="C3186" s="6">
        <v>1869</v>
      </c>
      <c r="D3186">
        <f t="shared" si="99"/>
        <v>1707</v>
      </c>
      <c r="E3186" s="92">
        <f t="shared" si="100"/>
        <v>1.2097087378640776</v>
      </c>
    </row>
    <row r="3187" spans="1:5">
      <c r="A3187" s="5">
        <v>40707.291666666664</v>
      </c>
      <c r="B3187" s="6">
        <v>1550</v>
      </c>
      <c r="C3187" s="6">
        <v>1935</v>
      </c>
      <c r="D3187">
        <f t="shared" si="99"/>
        <v>1742.5</v>
      </c>
      <c r="E3187" s="92">
        <f t="shared" si="100"/>
        <v>1.2483870967741935</v>
      </c>
    </row>
    <row r="3188" spans="1:5">
      <c r="A3188" s="5">
        <v>40707.333333333336</v>
      </c>
      <c r="B3188" s="6">
        <v>1545</v>
      </c>
      <c r="C3188" s="6">
        <v>1979</v>
      </c>
      <c r="D3188">
        <f t="shared" si="99"/>
        <v>1762</v>
      </c>
      <c r="E3188" s="92">
        <f t="shared" si="100"/>
        <v>1.2809061488673139</v>
      </c>
    </row>
    <row r="3189" spans="1:5">
      <c r="A3189" s="5">
        <v>40707.375</v>
      </c>
      <c r="B3189" s="6">
        <v>1550</v>
      </c>
      <c r="C3189" s="6">
        <v>1986</v>
      </c>
      <c r="D3189">
        <f t="shared" si="99"/>
        <v>1768</v>
      </c>
      <c r="E3189" s="92">
        <f t="shared" si="100"/>
        <v>1.2812903225806451</v>
      </c>
    </row>
    <row r="3190" spans="1:5">
      <c r="A3190" s="5">
        <v>40707.416666666664</v>
      </c>
      <c r="B3190" s="6">
        <v>1550</v>
      </c>
      <c r="C3190" s="6">
        <v>1964</v>
      </c>
      <c r="D3190">
        <f t="shared" si="99"/>
        <v>1757</v>
      </c>
      <c r="E3190" s="92">
        <f t="shared" si="100"/>
        <v>1.2670967741935484</v>
      </c>
    </row>
    <row r="3191" spans="1:5">
      <c r="A3191" s="5">
        <v>40707.458333333336</v>
      </c>
      <c r="B3191" s="6">
        <v>1507</v>
      </c>
      <c r="C3191" s="6">
        <v>1949</v>
      </c>
      <c r="D3191">
        <f t="shared" si="99"/>
        <v>1728</v>
      </c>
      <c r="E3191" s="92">
        <f t="shared" si="100"/>
        <v>1.2932979429329794</v>
      </c>
    </row>
    <row r="3192" spans="1:5">
      <c r="A3192" s="5">
        <v>40707.5</v>
      </c>
      <c r="B3192" s="6">
        <v>1463</v>
      </c>
      <c r="C3192" s="6">
        <v>1971</v>
      </c>
      <c r="D3192">
        <f t="shared" si="99"/>
        <v>1717</v>
      </c>
      <c r="E3192" s="92">
        <f t="shared" si="100"/>
        <v>1.3472317156527682</v>
      </c>
    </row>
    <row r="3193" spans="1:5">
      <c r="A3193" s="5">
        <v>40707.541666666664</v>
      </c>
      <c r="B3193" s="6">
        <v>1430</v>
      </c>
      <c r="C3193" s="6">
        <v>1927</v>
      </c>
      <c r="D3193">
        <f t="shared" si="99"/>
        <v>1678.5</v>
      </c>
      <c r="E3193" s="92">
        <f t="shared" si="100"/>
        <v>1.3475524475524476</v>
      </c>
    </row>
    <row r="3194" spans="1:5">
      <c r="A3194" s="5">
        <v>40707.583333333336</v>
      </c>
      <c r="B3194" s="6">
        <v>1397</v>
      </c>
      <c r="C3194" s="6">
        <v>1876</v>
      </c>
      <c r="D3194">
        <f t="shared" si="99"/>
        <v>1636.5</v>
      </c>
      <c r="E3194" s="92">
        <f t="shared" si="100"/>
        <v>1.3428775948460987</v>
      </c>
    </row>
    <row r="3195" spans="1:5">
      <c r="A3195" s="5">
        <v>40707.625</v>
      </c>
      <c r="B3195" s="6">
        <v>1360</v>
      </c>
      <c r="C3195" s="6">
        <v>1833</v>
      </c>
      <c r="D3195">
        <f t="shared" si="99"/>
        <v>1596.5</v>
      </c>
      <c r="E3195" s="92">
        <f t="shared" si="100"/>
        <v>1.3477941176470589</v>
      </c>
    </row>
    <row r="3196" spans="1:5">
      <c r="A3196" s="5">
        <v>40707.666666666664</v>
      </c>
      <c r="B3196" s="6">
        <v>1332</v>
      </c>
      <c r="C3196" s="6">
        <v>1784</v>
      </c>
      <c r="D3196">
        <f t="shared" si="99"/>
        <v>1558</v>
      </c>
      <c r="E3196" s="92">
        <f t="shared" si="100"/>
        <v>1.3393393393393394</v>
      </c>
    </row>
    <row r="3197" spans="1:5">
      <c r="A3197" s="5">
        <v>40707.708333333336</v>
      </c>
      <c r="B3197" s="6">
        <v>1323</v>
      </c>
      <c r="C3197" s="6">
        <v>1742</v>
      </c>
      <c r="D3197">
        <f t="shared" si="99"/>
        <v>1532.5</v>
      </c>
      <c r="E3197" s="92">
        <f t="shared" si="100"/>
        <v>1.3167044595616024</v>
      </c>
    </row>
    <row r="3198" spans="1:5">
      <c r="A3198" s="5">
        <v>40707.75</v>
      </c>
      <c r="B3198" s="6">
        <v>1318</v>
      </c>
      <c r="C3198" s="6">
        <v>1714</v>
      </c>
      <c r="D3198">
        <f t="shared" si="99"/>
        <v>1516</v>
      </c>
      <c r="E3198" s="92">
        <f t="shared" si="100"/>
        <v>1.300455235204856</v>
      </c>
    </row>
    <row r="3199" spans="1:5">
      <c r="A3199" s="5">
        <v>40707.791666666664</v>
      </c>
      <c r="B3199" s="6">
        <v>1323</v>
      </c>
      <c r="C3199" s="6">
        <v>1670</v>
      </c>
      <c r="D3199">
        <f t="shared" si="99"/>
        <v>1496.5</v>
      </c>
      <c r="E3199" s="92">
        <f t="shared" si="100"/>
        <v>1.2622826908541194</v>
      </c>
    </row>
    <row r="3200" spans="1:5">
      <c r="A3200" s="5">
        <v>40707.833333333336</v>
      </c>
      <c r="B3200" s="6">
        <v>1346</v>
      </c>
      <c r="C3200" s="6">
        <v>1670</v>
      </c>
      <c r="D3200">
        <f t="shared" si="99"/>
        <v>1508</v>
      </c>
      <c r="E3200" s="92">
        <f t="shared" si="100"/>
        <v>1.2407132243684993</v>
      </c>
    </row>
    <row r="3201" spans="1:5">
      <c r="A3201" s="5">
        <v>40707.875</v>
      </c>
      <c r="B3201" s="6">
        <v>1374</v>
      </c>
      <c r="C3201" s="6">
        <v>1633</v>
      </c>
      <c r="D3201">
        <f t="shared" si="99"/>
        <v>1503.5</v>
      </c>
      <c r="E3201" s="92">
        <f t="shared" si="100"/>
        <v>1.1885007278020379</v>
      </c>
    </row>
    <row r="3202" spans="1:5">
      <c r="A3202" s="5">
        <v>40707.916666666664</v>
      </c>
      <c r="B3202" s="6">
        <v>1407</v>
      </c>
      <c r="C3202" s="6">
        <v>1655</v>
      </c>
      <c r="D3202">
        <f t="shared" si="99"/>
        <v>1531</v>
      </c>
      <c r="E3202" s="92">
        <f t="shared" si="100"/>
        <v>1.1762615493958777</v>
      </c>
    </row>
    <row r="3203" spans="1:5">
      <c r="A3203" s="5">
        <v>40707.958333333336</v>
      </c>
      <c r="B3203" s="6">
        <v>1440</v>
      </c>
      <c r="C3203" s="6">
        <v>1700</v>
      </c>
      <c r="D3203">
        <f t="shared" si="99"/>
        <v>1570</v>
      </c>
      <c r="E3203" s="92">
        <f t="shared" si="100"/>
        <v>1.1805555555555556</v>
      </c>
    </row>
    <row r="3204" spans="1:5">
      <c r="A3204" s="5">
        <v>40708</v>
      </c>
      <c r="B3204" s="6">
        <v>1492</v>
      </c>
      <c r="C3204" s="6">
        <v>1728</v>
      </c>
      <c r="D3204">
        <f t="shared" si="99"/>
        <v>1610</v>
      </c>
      <c r="E3204" s="92">
        <f t="shared" si="100"/>
        <v>1.158176943699732</v>
      </c>
    </row>
    <row r="3205" spans="1:5">
      <c r="A3205" s="5">
        <v>40708.041666666664</v>
      </c>
      <c r="B3205" s="6">
        <v>1502</v>
      </c>
      <c r="C3205" s="6">
        <v>1770</v>
      </c>
      <c r="D3205">
        <f t="shared" ref="D3205:D3268" si="101">AVERAGE(B3205:C3205)</f>
        <v>1636</v>
      </c>
      <c r="E3205" s="92">
        <f t="shared" si="100"/>
        <v>1.1784287616511318</v>
      </c>
    </row>
    <row r="3206" spans="1:5">
      <c r="A3206" s="5">
        <v>40708.083333333336</v>
      </c>
      <c r="B3206" s="6">
        <v>1516</v>
      </c>
      <c r="C3206" s="6">
        <v>1826</v>
      </c>
      <c r="D3206">
        <f t="shared" si="101"/>
        <v>1671</v>
      </c>
      <c r="E3206" s="92">
        <f t="shared" si="100"/>
        <v>1.2044854881266491</v>
      </c>
    </row>
    <row r="3207" spans="1:5">
      <c r="A3207" s="5">
        <v>40708.125</v>
      </c>
      <c r="B3207" s="6">
        <v>1550</v>
      </c>
      <c r="C3207" s="6">
        <v>1898</v>
      </c>
      <c r="D3207">
        <f t="shared" si="101"/>
        <v>1724</v>
      </c>
      <c r="E3207" s="92">
        <f t="shared" si="100"/>
        <v>1.2245161290322581</v>
      </c>
    </row>
    <row r="3208" spans="1:5">
      <c r="A3208" s="5">
        <v>40708.166666666664</v>
      </c>
      <c r="B3208" s="6">
        <v>1564</v>
      </c>
      <c r="C3208" s="6">
        <v>1913</v>
      </c>
      <c r="D3208">
        <f t="shared" si="101"/>
        <v>1738.5</v>
      </c>
      <c r="E3208" s="92">
        <f t="shared" si="100"/>
        <v>1.2231457800511509</v>
      </c>
    </row>
    <row r="3209" spans="1:5">
      <c r="A3209" s="5">
        <v>40708.208333333336</v>
      </c>
      <c r="B3209" s="6">
        <v>1595</v>
      </c>
      <c r="C3209" s="6">
        <v>1935</v>
      </c>
      <c r="D3209">
        <f t="shared" si="101"/>
        <v>1765</v>
      </c>
      <c r="E3209" s="92">
        <f t="shared" si="100"/>
        <v>1.213166144200627</v>
      </c>
    </row>
    <row r="3210" spans="1:5">
      <c r="A3210" s="5">
        <v>40708.25</v>
      </c>
      <c r="B3210" s="6">
        <v>1591</v>
      </c>
      <c r="C3210" s="6">
        <v>1942</v>
      </c>
      <c r="D3210">
        <f t="shared" si="101"/>
        <v>1766.5</v>
      </c>
      <c r="E3210" s="92">
        <f t="shared" si="100"/>
        <v>1.2206159648020114</v>
      </c>
    </row>
    <row r="3211" spans="1:5">
      <c r="A3211" s="5">
        <v>40708.291666666664</v>
      </c>
      <c r="B3211" s="6">
        <v>1609</v>
      </c>
      <c r="C3211" s="6">
        <v>2023</v>
      </c>
      <c r="D3211">
        <f t="shared" si="101"/>
        <v>1816</v>
      </c>
      <c r="E3211" s="92">
        <f t="shared" si="100"/>
        <v>1.257302672467371</v>
      </c>
    </row>
    <row r="3212" spans="1:5">
      <c r="A3212" s="5">
        <v>40708.333333333336</v>
      </c>
      <c r="B3212" s="6">
        <v>1609</v>
      </c>
      <c r="C3212" s="6">
        <v>1964</v>
      </c>
      <c r="D3212">
        <f t="shared" si="101"/>
        <v>1786.5</v>
      </c>
      <c r="E3212" s="92">
        <f t="shared" si="100"/>
        <v>1.2206339341205719</v>
      </c>
    </row>
    <row r="3213" spans="1:5">
      <c r="A3213" s="5">
        <v>40708.375</v>
      </c>
      <c r="B3213" s="6">
        <v>1609</v>
      </c>
      <c r="C3213" s="6">
        <v>2031</v>
      </c>
      <c r="D3213">
        <f t="shared" si="101"/>
        <v>1820</v>
      </c>
      <c r="E3213" s="92">
        <f t="shared" si="100"/>
        <v>1.2622747047855811</v>
      </c>
    </row>
    <row r="3214" spans="1:5">
      <c r="A3214" s="5">
        <v>40708.416666666664</v>
      </c>
      <c r="B3214" s="6">
        <v>1654</v>
      </c>
      <c r="C3214" s="6">
        <v>2023</v>
      </c>
      <c r="D3214">
        <f t="shared" si="101"/>
        <v>1838.5</v>
      </c>
      <c r="E3214" s="92">
        <f t="shared" si="100"/>
        <v>1.2230955259975815</v>
      </c>
    </row>
    <row r="3215" spans="1:5">
      <c r="A3215" s="5">
        <v>40708.458333333336</v>
      </c>
      <c r="B3215" s="6">
        <v>1613</v>
      </c>
      <c r="C3215" s="6">
        <v>2076</v>
      </c>
      <c r="D3215">
        <f t="shared" si="101"/>
        <v>1844.5</v>
      </c>
      <c r="E3215" s="92">
        <f t="shared" si="100"/>
        <v>1.2870427774333539</v>
      </c>
    </row>
    <row r="3216" spans="1:5">
      <c r="A3216" s="5">
        <v>40708.5</v>
      </c>
      <c r="B3216" s="6">
        <v>1569</v>
      </c>
      <c r="C3216" s="6">
        <v>2068</v>
      </c>
      <c r="D3216">
        <f t="shared" si="101"/>
        <v>1818.5</v>
      </c>
      <c r="E3216" s="92">
        <f t="shared" ref="E3216:E3279" si="102">C3216/B3216</f>
        <v>1.3180369662205227</v>
      </c>
    </row>
    <row r="3217" spans="1:5">
      <c r="A3217" s="5">
        <v>40708.541666666664</v>
      </c>
      <c r="B3217" s="6">
        <v>1564</v>
      </c>
      <c r="C3217" s="6">
        <v>2098</v>
      </c>
      <c r="D3217">
        <f t="shared" si="101"/>
        <v>1831</v>
      </c>
      <c r="E3217" s="92">
        <f t="shared" si="102"/>
        <v>1.3414322250639386</v>
      </c>
    </row>
    <row r="3218" spans="1:5">
      <c r="A3218" s="5">
        <v>40708.583333333336</v>
      </c>
      <c r="B3218" s="6">
        <v>1564</v>
      </c>
      <c r="C3218" s="6">
        <v>2001</v>
      </c>
      <c r="D3218">
        <f t="shared" si="101"/>
        <v>1782.5</v>
      </c>
      <c r="E3218" s="92">
        <f t="shared" si="102"/>
        <v>1.2794117647058822</v>
      </c>
    </row>
    <row r="3219" spans="1:5">
      <c r="A3219" s="5">
        <v>40708.625</v>
      </c>
      <c r="B3219" s="6">
        <v>1545</v>
      </c>
      <c r="C3219" s="6">
        <v>1971</v>
      </c>
      <c r="D3219">
        <f t="shared" si="101"/>
        <v>1758</v>
      </c>
      <c r="E3219" s="92">
        <f t="shared" si="102"/>
        <v>1.2757281553398059</v>
      </c>
    </row>
    <row r="3220" spans="1:5">
      <c r="A3220" s="5">
        <v>40708.666666666664</v>
      </c>
      <c r="B3220" s="6">
        <v>1541</v>
      </c>
      <c r="C3220" s="6">
        <v>1957</v>
      </c>
      <c r="D3220">
        <f t="shared" si="101"/>
        <v>1749</v>
      </c>
      <c r="E3220" s="92">
        <f t="shared" si="102"/>
        <v>1.2699545749513304</v>
      </c>
    </row>
    <row r="3221" spans="1:5">
      <c r="A3221" s="5">
        <v>40708.708333333336</v>
      </c>
      <c r="B3221" s="6">
        <v>1454</v>
      </c>
      <c r="C3221" s="6">
        <v>1913</v>
      </c>
      <c r="D3221">
        <f t="shared" si="101"/>
        <v>1683.5</v>
      </c>
      <c r="E3221" s="92">
        <f t="shared" si="102"/>
        <v>1.3156808803301239</v>
      </c>
    </row>
    <row r="3222" spans="1:5">
      <c r="A3222" s="5">
        <v>40708.75</v>
      </c>
      <c r="B3222" s="6">
        <v>1463</v>
      </c>
      <c r="C3222" s="6">
        <v>1855</v>
      </c>
      <c r="D3222">
        <f t="shared" si="101"/>
        <v>1659</v>
      </c>
      <c r="E3222" s="92">
        <f t="shared" si="102"/>
        <v>1.2679425837320575</v>
      </c>
    </row>
    <row r="3223" spans="1:5">
      <c r="A3223" s="5">
        <v>40708.791666666664</v>
      </c>
      <c r="B3223" s="6">
        <v>1473</v>
      </c>
      <c r="C3223" s="6">
        <v>1841</v>
      </c>
      <c r="D3223">
        <f t="shared" si="101"/>
        <v>1657</v>
      </c>
      <c r="E3223" s="92">
        <f t="shared" si="102"/>
        <v>1.2498302783435167</v>
      </c>
    </row>
    <row r="3224" spans="1:5">
      <c r="A3224" s="5">
        <v>40708.833333333336</v>
      </c>
      <c r="B3224" s="6">
        <v>1521</v>
      </c>
      <c r="C3224" s="6">
        <v>1841</v>
      </c>
      <c r="D3224">
        <f t="shared" si="101"/>
        <v>1681</v>
      </c>
      <c r="E3224" s="92">
        <f t="shared" si="102"/>
        <v>1.210387902695595</v>
      </c>
    </row>
    <row r="3225" spans="1:5">
      <c r="A3225" s="5">
        <v>40708.875</v>
      </c>
      <c r="B3225" s="6">
        <v>1560</v>
      </c>
      <c r="C3225" s="6">
        <v>1848</v>
      </c>
      <c r="D3225">
        <f t="shared" si="101"/>
        <v>1704</v>
      </c>
      <c r="E3225" s="92">
        <f t="shared" si="102"/>
        <v>1.1846153846153846</v>
      </c>
    </row>
    <row r="3226" spans="1:5">
      <c r="A3226" s="5">
        <v>40708.916666666664</v>
      </c>
      <c r="B3226" s="6">
        <v>1595</v>
      </c>
      <c r="C3226" s="6">
        <v>1876</v>
      </c>
      <c r="D3226">
        <f t="shared" si="101"/>
        <v>1735.5</v>
      </c>
      <c r="E3226" s="92">
        <f t="shared" si="102"/>
        <v>1.1761755485893417</v>
      </c>
    </row>
    <row r="3227" spans="1:5">
      <c r="A3227" s="5">
        <v>40708.958333333336</v>
      </c>
      <c r="B3227" s="6">
        <v>1649</v>
      </c>
      <c r="C3227" s="6">
        <v>1971</v>
      </c>
      <c r="D3227">
        <f t="shared" si="101"/>
        <v>1810</v>
      </c>
      <c r="E3227" s="92">
        <f t="shared" si="102"/>
        <v>1.1952698605215282</v>
      </c>
    </row>
    <row r="3228" spans="1:5">
      <c r="A3228" s="5">
        <v>40709</v>
      </c>
      <c r="B3228" s="6">
        <v>1672</v>
      </c>
      <c r="C3228" s="6">
        <v>2001</v>
      </c>
      <c r="D3228">
        <f t="shared" si="101"/>
        <v>1836.5</v>
      </c>
      <c r="E3228" s="92">
        <f t="shared" si="102"/>
        <v>1.1967703349282297</v>
      </c>
    </row>
    <row r="3229" spans="1:5">
      <c r="A3229" s="5">
        <v>40709.041666666664</v>
      </c>
      <c r="B3229" s="6">
        <v>1699</v>
      </c>
      <c r="C3229" s="6">
        <v>2061</v>
      </c>
      <c r="D3229">
        <f t="shared" si="101"/>
        <v>1880</v>
      </c>
      <c r="E3229" s="92">
        <f t="shared" si="102"/>
        <v>1.2130665097115951</v>
      </c>
    </row>
    <row r="3230" spans="1:5">
      <c r="A3230" s="5">
        <v>40709.083333333336</v>
      </c>
      <c r="B3230" s="6">
        <v>1731</v>
      </c>
      <c r="C3230" s="6">
        <v>2098</v>
      </c>
      <c r="D3230">
        <f t="shared" si="101"/>
        <v>1914.5</v>
      </c>
      <c r="E3230" s="92">
        <f t="shared" si="102"/>
        <v>1.2120161756210284</v>
      </c>
    </row>
    <row r="3231" spans="1:5">
      <c r="A3231" s="5">
        <v>40709.125</v>
      </c>
      <c r="B3231" s="6">
        <v>1754</v>
      </c>
      <c r="C3231" s="6">
        <v>2159</v>
      </c>
      <c r="D3231">
        <f t="shared" si="101"/>
        <v>1956.5</v>
      </c>
      <c r="E3231" s="92">
        <f t="shared" si="102"/>
        <v>1.2309007981755986</v>
      </c>
    </row>
    <row r="3232" spans="1:5">
      <c r="A3232" s="5">
        <v>40709.166666666664</v>
      </c>
      <c r="B3232" s="6">
        <v>1776</v>
      </c>
      <c r="C3232" s="6">
        <v>2144</v>
      </c>
      <c r="D3232">
        <f t="shared" si="101"/>
        <v>1960</v>
      </c>
      <c r="E3232" s="92">
        <f t="shared" si="102"/>
        <v>1.2072072072072073</v>
      </c>
    </row>
    <row r="3233" spans="1:5">
      <c r="A3233" s="5">
        <v>40709.208333333336</v>
      </c>
      <c r="B3233" s="6">
        <v>1813</v>
      </c>
      <c r="C3233" s="6">
        <v>2159</v>
      </c>
      <c r="D3233">
        <f t="shared" si="101"/>
        <v>1986</v>
      </c>
      <c r="E3233" s="92">
        <f t="shared" si="102"/>
        <v>1.1908439051296194</v>
      </c>
    </row>
    <row r="3234" spans="1:5">
      <c r="A3234" s="5">
        <v>40709.25</v>
      </c>
      <c r="B3234" s="6">
        <v>1827</v>
      </c>
      <c r="C3234" s="6">
        <v>2291</v>
      </c>
      <c r="D3234">
        <f t="shared" si="101"/>
        <v>2059</v>
      </c>
      <c r="E3234" s="92">
        <f t="shared" si="102"/>
        <v>1.253968253968254</v>
      </c>
    </row>
    <row r="3235" spans="1:5">
      <c r="A3235" s="5">
        <v>40709.291666666664</v>
      </c>
      <c r="B3235" s="6">
        <v>1846</v>
      </c>
      <c r="C3235" s="6">
        <v>2268</v>
      </c>
      <c r="D3235">
        <f t="shared" si="101"/>
        <v>2057</v>
      </c>
      <c r="E3235" s="92">
        <f t="shared" si="102"/>
        <v>1.2286023835319611</v>
      </c>
    </row>
    <row r="3236" spans="1:5">
      <c r="A3236" s="5">
        <v>40709.333333333336</v>
      </c>
      <c r="B3236" s="6">
        <v>1846</v>
      </c>
      <c r="C3236" s="6">
        <v>2307</v>
      </c>
      <c r="D3236">
        <f t="shared" si="101"/>
        <v>2076.5</v>
      </c>
      <c r="E3236" s="92">
        <f t="shared" si="102"/>
        <v>1.2497291440953413</v>
      </c>
    </row>
    <row r="3237" spans="1:5">
      <c r="A3237" s="5">
        <v>40709.375</v>
      </c>
      <c r="B3237" s="6">
        <v>1846</v>
      </c>
      <c r="C3237" s="6">
        <v>2435</v>
      </c>
      <c r="D3237">
        <f t="shared" si="101"/>
        <v>2140.5</v>
      </c>
      <c r="E3237" s="92">
        <f t="shared" si="102"/>
        <v>1.319068255687974</v>
      </c>
    </row>
    <row r="3238" spans="1:5">
      <c r="A3238" s="5">
        <v>40709.416666666664</v>
      </c>
      <c r="B3238" s="6">
        <v>1818</v>
      </c>
      <c r="C3238" s="6">
        <v>2395</v>
      </c>
      <c r="D3238">
        <f t="shared" si="101"/>
        <v>2106.5</v>
      </c>
      <c r="E3238" s="92">
        <f t="shared" si="102"/>
        <v>1.3173817381738173</v>
      </c>
    </row>
    <row r="3239" spans="1:5">
      <c r="A3239" s="5">
        <v>40709.458333333336</v>
      </c>
      <c r="B3239" s="6">
        <v>1799</v>
      </c>
      <c r="C3239" s="6">
        <v>2363</v>
      </c>
      <c r="D3239">
        <f t="shared" si="101"/>
        <v>2081</v>
      </c>
      <c r="E3239" s="92">
        <f t="shared" si="102"/>
        <v>1.3135075041689828</v>
      </c>
    </row>
    <row r="3240" spans="1:5">
      <c r="A3240" s="5">
        <v>40709.5</v>
      </c>
      <c r="B3240" s="6">
        <v>1767</v>
      </c>
      <c r="C3240" s="6">
        <v>2315</v>
      </c>
      <c r="D3240">
        <f t="shared" si="101"/>
        <v>2041</v>
      </c>
      <c r="E3240" s="92">
        <f t="shared" si="102"/>
        <v>1.3101301641199774</v>
      </c>
    </row>
    <row r="3241" spans="1:5">
      <c r="A3241" s="5">
        <v>40709.541666666664</v>
      </c>
      <c r="B3241" s="6">
        <v>1763</v>
      </c>
      <c r="C3241" s="6">
        <v>2315</v>
      </c>
      <c r="D3241">
        <f t="shared" si="101"/>
        <v>2039</v>
      </c>
      <c r="E3241" s="92">
        <f t="shared" si="102"/>
        <v>1.3131026659103799</v>
      </c>
    </row>
    <row r="3242" spans="1:5">
      <c r="A3242" s="5">
        <v>40709.583333333336</v>
      </c>
      <c r="B3242" s="6">
        <v>1694</v>
      </c>
      <c r="C3242" s="6">
        <v>2252</v>
      </c>
      <c r="D3242">
        <f t="shared" si="101"/>
        <v>1973</v>
      </c>
      <c r="E3242" s="92">
        <f t="shared" si="102"/>
        <v>1.3293978748524202</v>
      </c>
    </row>
    <row r="3243" spans="1:5">
      <c r="A3243" s="5">
        <v>40709.625</v>
      </c>
      <c r="B3243" s="6">
        <v>1663</v>
      </c>
      <c r="C3243" s="6">
        <v>2592</v>
      </c>
      <c r="D3243">
        <f t="shared" si="101"/>
        <v>2127.5</v>
      </c>
      <c r="E3243" s="92">
        <f t="shared" si="102"/>
        <v>1.5586289837642815</v>
      </c>
    </row>
    <row r="3244" spans="1:5">
      <c r="A3244" s="5">
        <v>40709.666666666664</v>
      </c>
      <c r="B3244" s="6">
        <v>1640</v>
      </c>
      <c r="C3244" s="6">
        <v>2376</v>
      </c>
      <c r="D3244">
        <f t="shared" si="101"/>
        <v>2008</v>
      </c>
      <c r="E3244" s="92">
        <f t="shared" si="102"/>
        <v>1.448780487804878</v>
      </c>
    </row>
    <row r="3245" spans="1:5">
      <c r="A3245" s="5">
        <v>40709.708333333336</v>
      </c>
      <c r="B3245" s="6">
        <v>1609</v>
      </c>
      <c r="C3245" s="6">
        <v>2289</v>
      </c>
      <c r="D3245">
        <f t="shared" si="101"/>
        <v>1949</v>
      </c>
      <c r="E3245" s="92">
        <f t="shared" si="102"/>
        <v>1.4226227470478559</v>
      </c>
    </row>
    <row r="3246" spans="1:5">
      <c r="A3246" s="5">
        <v>40709.75</v>
      </c>
      <c r="B3246" s="6">
        <v>1609</v>
      </c>
      <c r="C3246" s="6">
        <v>2246</v>
      </c>
      <c r="D3246">
        <f t="shared" si="101"/>
        <v>1927.5</v>
      </c>
      <c r="E3246" s="92">
        <f t="shared" si="102"/>
        <v>1.3958980733374766</v>
      </c>
    </row>
    <row r="3247" spans="1:5">
      <c r="A3247" s="5">
        <v>40709.791666666664</v>
      </c>
      <c r="B3247" s="6">
        <v>1640</v>
      </c>
      <c r="C3247" s="6">
        <v>2289</v>
      </c>
      <c r="D3247">
        <f t="shared" si="101"/>
        <v>1964.5</v>
      </c>
      <c r="E3247" s="92">
        <f t="shared" si="102"/>
        <v>1.3957317073170732</v>
      </c>
    </row>
    <row r="3248" spans="1:5">
      <c r="A3248" s="5">
        <v>40709.833333333336</v>
      </c>
      <c r="B3248" s="6">
        <v>1699</v>
      </c>
      <c r="C3248" s="6">
        <v>2235</v>
      </c>
      <c r="D3248">
        <f t="shared" si="101"/>
        <v>1967</v>
      </c>
      <c r="E3248" s="92">
        <f t="shared" si="102"/>
        <v>1.3154796939376103</v>
      </c>
    </row>
    <row r="3249" spans="1:5">
      <c r="A3249" s="5">
        <v>40709.875</v>
      </c>
      <c r="B3249" s="6">
        <v>1758</v>
      </c>
      <c r="C3249" s="6">
        <v>2224</v>
      </c>
      <c r="D3249">
        <f t="shared" si="101"/>
        <v>1991</v>
      </c>
      <c r="E3249" s="92">
        <f t="shared" si="102"/>
        <v>1.2650739476678043</v>
      </c>
    </row>
    <row r="3250" spans="1:5">
      <c r="A3250" s="5">
        <v>40709.916666666664</v>
      </c>
      <c r="B3250" s="6">
        <v>1781</v>
      </c>
      <c r="C3250" s="6">
        <v>2267</v>
      </c>
      <c r="D3250">
        <f t="shared" si="101"/>
        <v>2024</v>
      </c>
      <c r="E3250" s="92">
        <f t="shared" si="102"/>
        <v>1.2728804042672657</v>
      </c>
    </row>
    <row r="3251" spans="1:5">
      <c r="A3251" s="5">
        <v>40709.958333333336</v>
      </c>
      <c r="B3251" s="6">
        <v>1790</v>
      </c>
      <c r="C3251" s="6">
        <v>2432</v>
      </c>
      <c r="D3251">
        <f t="shared" si="101"/>
        <v>2111</v>
      </c>
      <c r="E3251" s="92">
        <f t="shared" si="102"/>
        <v>1.3586592178770949</v>
      </c>
    </row>
    <row r="3252" spans="1:5">
      <c r="A3252" s="5">
        <v>40710</v>
      </c>
      <c r="B3252" s="6">
        <v>1823</v>
      </c>
      <c r="C3252" s="6">
        <v>2569</v>
      </c>
      <c r="D3252">
        <f t="shared" si="101"/>
        <v>2196</v>
      </c>
      <c r="E3252" s="92">
        <f t="shared" si="102"/>
        <v>1.4092155787164016</v>
      </c>
    </row>
    <row r="3253" spans="1:5">
      <c r="A3253" s="5">
        <v>40710.041666666664</v>
      </c>
      <c r="B3253" s="6">
        <v>1813</v>
      </c>
      <c r="C3253" s="6">
        <v>2651</v>
      </c>
      <c r="D3253">
        <f t="shared" si="101"/>
        <v>2232</v>
      </c>
      <c r="E3253" s="92">
        <f t="shared" si="102"/>
        <v>1.4622173193601764</v>
      </c>
    </row>
    <row r="3254" spans="1:5">
      <c r="A3254" s="5">
        <v>40710.083333333336</v>
      </c>
      <c r="B3254" s="6">
        <v>1813</v>
      </c>
      <c r="C3254" s="6">
        <v>2592</v>
      </c>
      <c r="D3254">
        <f t="shared" si="101"/>
        <v>2202.5</v>
      </c>
      <c r="E3254" s="92">
        <f t="shared" si="102"/>
        <v>1.4296745725317155</v>
      </c>
    </row>
    <row r="3255" spans="1:5">
      <c r="A3255" s="5">
        <v>40710.125</v>
      </c>
      <c r="B3255" s="6">
        <v>1818</v>
      </c>
      <c r="C3255" s="6">
        <v>2663</v>
      </c>
      <c r="D3255">
        <f t="shared" si="101"/>
        <v>2240.5</v>
      </c>
      <c r="E3255" s="92">
        <f t="shared" si="102"/>
        <v>1.4647964796479649</v>
      </c>
    </row>
    <row r="3256" spans="1:5">
      <c r="A3256" s="5">
        <v>40710.166666666664</v>
      </c>
      <c r="B3256" s="6">
        <v>1823</v>
      </c>
      <c r="C3256" s="6">
        <v>2627</v>
      </c>
      <c r="D3256">
        <f t="shared" si="101"/>
        <v>2225</v>
      </c>
      <c r="E3256" s="92">
        <f t="shared" si="102"/>
        <v>1.4410312671420735</v>
      </c>
    </row>
    <row r="3257" spans="1:5">
      <c r="A3257" s="5">
        <v>40710.208333333336</v>
      </c>
      <c r="B3257" s="6">
        <v>1836</v>
      </c>
      <c r="C3257" s="6">
        <v>2627</v>
      </c>
      <c r="D3257">
        <f t="shared" si="101"/>
        <v>2231.5</v>
      </c>
      <c r="E3257" s="92">
        <f t="shared" si="102"/>
        <v>1.4308278867102397</v>
      </c>
    </row>
    <row r="3258" spans="1:5">
      <c r="A3258" s="5">
        <v>40710.25</v>
      </c>
      <c r="B3258" s="6">
        <v>1860</v>
      </c>
      <c r="C3258" s="6">
        <v>2746</v>
      </c>
      <c r="D3258">
        <f t="shared" si="101"/>
        <v>2303</v>
      </c>
      <c r="E3258" s="92">
        <f t="shared" si="102"/>
        <v>1.4763440860215054</v>
      </c>
    </row>
    <row r="3259" spans="1:5">
      <c r="A3259" s="5">
        <v>40710.291666666664</v>
      </c>
      <c r="B3259" s="6">
        <v>1855</v>
      </c>
      <c r="C3259" s="6">
        <v>2807</v>
      </c>
      <c r="D3259">
        <f t="shared" si="101"/>
        <v>2331</v>
      </c>
      <c r="E3259" s="92">
        <f t="shared" si="102"/>
        <v>1.5132075471698114</v>
      </c>
    </row>
    <row r="3260" spans="1:5">
      <c r="A3260" s="5">
        <v>40710.333333333336</v>
      </c>
      <c r="B3260" s="6">
        <v>1864</v>
      </c>
      <c r="C3260" s="6">
        <v>2710</v>
      </c>
      <c r="D3260">
        <f t="shared" si="101"/>
        <v>2287</v>
      </c>
      <c r="E3260" s="92">
        <f t="shared" si="102"/>
        <v>1.453862660944206</v>
      </c>
    </row>
    <row r="3261" spans="1:5">
      <c r="A3261" s="5">
        <v>40710.375</v>
      </c>
      <c r="B3261" s="6">
        <v>1827</v>
      </c>
      <c r="C3261" s="6">
        <v>2794</v>
      </c>
      <c r="D3261">
        <f t="shared" si="101"/>
        <v>2310.5</v>
      </c>
      <c r="E3261" s="92">
        <f t="shared" si="102"/>
        <v>1.5292829775588397</v>
      </c>
    </row>
    <row r="3262" spans="1:5">
      <c r="A3262" s="5">
        <v>40710.416666666664</v>
      </c>
      <c r="B3262" s="6">
        <v>1818</v>
      </c>
      <c r="C3262" s="6">
        <v>2722</v>
      </c>
      <c r="D3262">
        <f t="shared" si="101"/>
        <v>2270</v>
      </c>
      <c r="E3262" s="92">
        <f t="shared" si="102"/>
        <v>1.4972497249724972</v>
      </c>
    </row>
    <row r="3263" spans="1:5">
      <c r="A3263" s="5">
        <v>40710.458333333336</v>
      </c>
      <c r="B3263" s="6">
        <v>1804</v>
      </c>
      <c r="C3263" s="6">
        <v>2722</v>
      </c>
      <c r="D3263">
        <f t="shared" si="101"/>
        <v>2263</v>
      </c>
      <c r="E3263" s="92">
        <f t="shared" si="102"/>
        <v>1.5088691796008868</v>
      </c>
    </row>
    <row r="3264" spans="1:5">
      <c r="A3264" s="5">
        <v>40710.5</v>
      </c>
      <c r="B3264" s="6">
        <v>1744</v>
      </c>
      <c r="C3264" s="6">
        <v>2698</v>
      </c>
      <c r="D3264">
        <f t="shared" si="101"/>
        <v>2221</v>
      </c>
      <c r="E3264" s="92">
        <f t="shared" si="102"/>
        <v>1.5470183486238531</v>
      </c>
    </row>
    <row r="3265" spans="1:5">
      <c r="A3265" s="5">
        <v>40710.541666666664</v>
      </c>
      <c r="B3265" s="6">
        <v>1703</v>
      </c>
      <c r="C3265" s="6">
        <v>2557</v>
      </c>
      <c r="D3265">
        <f t="shared" si="101"/>
        <v>2130</v>
      </c>
      <c r="E3265" s="92">
        <f t="shared" si="102"/>
        <v>1.5014679976512038</v>
      </c>
    </row>
    <row r="3266" spans="1:5">
      <c r="A3266" s="5">
        <v>40710.583333333336</v>
      </c>
      <c r="B3266" s="6">
        <v>1663</v>
      </c>
      <c r="C3266" s="6">
        <v>2443</v>
      </c>
      <c r="D3266">
        <f t="shared" si="101"/>
        <v>2053</v>
      </c>
      <c r="E3266" s="92">
        <f t="shared" si="102"/>
        <v>1.4690318701142513</v>
      </c>
    </row>
    <row r="3267" spans="1:5">
      <c r="A3267" s="5">
        <v>40710.625</v>
      </c>
      <c r="B3267" s="6">
        <v>1613</v>
      </c>
      <c r="C3267" s="6">
        <v>2365</v>
      </c>
      <c r="D3267">
        <f t="shared" si="101"/>
        <v>1989</v>
      </c>
      <c r="E3267" s="92">
        <f t="shared" si="102"/>
        <v>1.4662120272783632</v>
      </c>
    </row>
    <row r="3268" spans="1:5">
      <c r="A3268" s="5">
        <v>40710.666666666664</v>
      </c>
      <c r="B3268" s="6">
        <v>1573</v>
      </c>
      <c r="C3268" s="6">
        <v>2299</v>
      </c>
      <c r="D3268">
        <f t="shared" si="101"/>
        <v>1936</v>
      </c>
      <c r="E3268" s="92">
        <f t="shared" si="102"/>
        <v>1.4615384615384615</v>
      </c>
    </row>
    <row r="3269" spans="1:5">
      <c r="A3269" s="5">
        <v>40710.708333333336</v>
      </c>
      <c r="B3269" s="6">
        <v>1545</v>
      </c>
      <c r="C3269" s="6">
        <v>2224</v>
      </c>
      <c r="D3269">
        <f t="shared" ref="D3269:D3332" si="103">AVERAGE(B3269:C3269)</f>
        <v>1884.5</v>
      </c>
      <c r="E3269" s="92">
        <f t="shared" si="102"/>
        <v>1.4394822006472492</v>
      </c>
    </row>
    <row r="3270" spans="1:5">
      <c r="A3270" s="5">
        <v>40710.75</v>
      </c>
      <c r="B3270" s="6">
        <v>1531</v>
      </c>
      <c r="C3270" s="6">
        <v>2246</v>
      </c>
      <c r="D3270">
        <f t="shared" si="103"/>
        <v>1888.5</v>
      </c>
      <c r="E3270" s="92">
        <f t="shared" si="102"/>
        <v>1.4670150228608752</v>
      </c>
    </row>
    <row r="3271" spans="1:5">
      <c r="A3271" s="5">
        <v>40710.791666666664</v>
      </c>
      <c r="B3271" s="6">
        <v>1521</v>
      </c>
      <c r="C3271" s="6">
        <v>2088</v>
      </c>
      <c r="D3271">
        <f t="shared" si="103"/>
        <v>1804.5</v>
      </c>
      <c r="E3271" s="92">
        <f t="shared" si="102"/>
        <v>1.3727810650887573</v>
      </c>
    </row>
    <row r="3272" spans="1:5">
      <c r="A3272" s="5">
        <v>40710.833333333336</v>
      </c>
      <c r="B3272" s="6">
        <v>1516</v>
      </c>
      <c r="C3272" s="6">
        <v>2088</v>
      </c>
      <c r="D3272">
        <f t="shared" si="103"/>
        <v>1802</v>
      </c>
      <c r="E3272" s="92">
        <f t="shared" si="102"/>
        <v>1.3773087071240107</v>
      </c>
    </row>
    <row r="3273" spans="1:5">
      <c r="A3273" s="5">
        <v>40710.875</v>
      </c>
      <c r="B3273" s="6">
        <v>1516</v>
      </c>
      <c r="C3273" s="6">
        <v>2098</v>
      </c>
      <c r="D3273">
        <f t="shared" si="103"/>
        <v>1807</v>
      </c>
      <c r="E3273" s="92">
        <f t="shared" si="102"/>
        <v>1.3839050131926121</v>
      </c>
    </row>
    <row r="3274" spans="1:5">
      <c r="A3274" s="5">
        <v>40710.916666666664</v>
      </c>
      <c r="B3274" s="6">
        <v>1511</v>
      </c>
      <c r="C3274" s="6">
        <v>2027</v>
      </c>
      <c r="D3274">
        <f t="shared" si="103"/>
        <v>1769</v>
      </c>
      <c r="E3274" s="92">
        <f t="shared" si="102"/>
        <v>1.3414956982131039</v>
      </c>
    </row>
    <row r="3275" spans="1:5">
      <c r="A3275" s="5">
        <v>40710.958333333336</v>
      </c>
      <c r="B3275" s="6">
        <v>1526</v>
      </c>
      <c r="C3275" s="6">
        <v>2047</v>
      </c>
      <c r="D3275">
        <f t="shared" si="103"/>
        <v>1786.5</v>
      </c>
      <c r="E3275" s="92">
        <f t="shared" si="102"/>
        <v>1.3414154652686763</v>
      </c>
    </row>
    <row r="3276" spans="1:5">
      <c r="A3276" s="5">
        <v>40711</v>
      </c>
      <c r="B3276" s="6">
        <v>1531</v>
      </c>
      <c r="C3276" s="6">
        <v>2057</v>
      </c>
      <c r="D3276">
        <f t="shared" si="103"/>
        <v>1794</v>
      </c>
      <c r="E3276" s="92">
        <f t="shared" si="102"/>
        <v>1.3435662965382102</v>
      </c>
    </row>
    <row r="3277" spans="1:5">
      <c r="A3277" s="5">
        <v>40711.041666666664</v>
      </c>
      <c r="B3277" s="6">
        <v>1541</v>
      </c>
      <c r="C3277" s="6">
        <v>2027</v>
      </c>
      <c r="D3277">
        <f t="shared" si="103"/>
        <v>1784</v>
      </c>
      <c r="E3277" s="92">
        <f t="shared" si="102"/>
        <v>1.3153796236210253</v>
      </c>
    </row>
    <row r="3278" spans="1:5">
      <c r="A3278" s="5">
        <v>40711.083333333336</v>
      </c>
      <c r="B3278" s="6">
        <v>1541</v>
      </c>
      <c r="C3278" s="6">
        <v>2078</v>
      </c>
      <c r="D3278">
        <f t="shared" si="103"/>
        <v>1809.5</v>
      </c>
      <c r="E3278" s="92">
        <f t="shared" si="102"/>
        <v>1.3484750162232317</v>
      </c>
    </row>
    <row r="3279" spans="1:5">
      <c r="A3279" s="5">
        <v>40711.125</v>
      </c>
      <c r="B3279" s="6">
        <v>1573</v>
      </c>
      <c r="C3279" s="6">
        <v>2068</v>
      </c>
      <c r="D3279">
        <f t="shared" si="103"/>
        <v>1820.5</v>
      </c>
      <c r="E3279" s="92">
        <f t="shared" si="102"/>
        <v>1.3146853146853146</v>
      </c>
    </row>
    <row r="3280" spans="1:5">
      <c r="A3280" s="5">
        <v>40711.166666666664</v>
      </c>
      <c r="B3280" s="6">
        <v>1595</v>
      </c>
      <c r="C3280" s="6">
        <v>2068</v>
      </c>
      <c r="D3280">
        <f t="shared" si="103"/>
        <v>1831.5</v>
      </c>
      <c r="E3280" s="92">
        <f t="shared" ref="E3280:E3343" si="104">C3280/B3280</f>
        <v>1.296551724137931</v>
      </c>
    </row>
    <row r="3281" spans="1:5">
      <c r="A3281" s="5">
        <v>40711.208333333336</v>
      </c>
      <c r="B3281" s="6">
        <v>1595</v>
      </c>
      <c r="C3281" s="6">
        <v>2119</v>
      </c>
      <c r="D3281">
        <f t="shared" si="103"/>
        <v>1857</v>
      </c>
      <c r="E3281" s="92">
        <f t="shared" si="104"/>
        <v>1.3285266457680251</v>
      </c>
    </row>
    <row r="3282" spans="1:5">
      <c r="A3282" s="5">
        <v>40711.25</v>
      </c>
      <c r="B3282" s="6">
        <v>1595</v>
      </c>
      <c r="C3282" s="6">
        <v>2203</v>
      </c>
      <c r="D3282">
        <f t="shared" si="103"/>
        <v>1899</v>
      </c>
      <c r="E3282" s="92">
        <f t="shared" si="104"/>
        <v>1.381191222570533</v>
      </c>
    </row>
    <row r="3283" spans="1:5">
      <c r="A3283" s="5">
        <v>40711.291666666664</v>
      </c>
      <c r="B3283" s="6">
        <v>1587</v>
      </c>
      <c r="C3283" s="6">
        <v>2119</v>
      </c>
      <c r="D3283">
        <f t="shared" si="103"/>
        <v>1853</v>
      </c>
      <c r="E3283" s="92">
        <f t="shared" si="104"/>
        <v>1.3352236925015752</v>
      </c>
    </row>
    <row r="3284" spans="1:5">
      <c r="A3284" s="5">
        <v>40711.333333333336</v>
      </c>
      <c r="B3284" s="6">
        <v>1587</v>
      </c>
      <c r="C3284" s="6">
        <v>2140</v>
      </c>
      <c r="D3284">
        <f t="shared" si="103"/>
        <v>1863.5</v>
      </c>
      <c r="E3284" s="92">
        <f t="shared" si="104"/>
        <v>1.3484562066792691</v>
      </c>
    </row>
    <row r="3285" spans="1:5">
      <c r="A3285" s="5">
        <v>40711.375</v>
      </c>
      <c r="B3285" s="6">
        <v>1587</v>
      </c>
      <c r="C3285" s="6">
        <v>2213</v>
      </c>
      <c r="D3285">
        <f t="shared" si="103"/>
        <v>1900</v>
      </c>
      <c r="E3285" s="92">
        <f t="shared" si="104"/>
        <v>1.3944549464398235</v>
      </c>
    </row>
    <row r="3286" spans="1:5">
      <c r="A3286" s="5">
        <v>40711.416666666664</v>
      </c>
      <c r="B3286" s="6">
        <v>1564</v>
      </c>
      <c r="C3286" s="6">
        <v>2213</v>
      </c>
      <c r="D3286">
        <f t="shared" si="103"/>
        <v>1888.5</v>
      </c>
      <c r="E3286" s="92">
        <f t="shared" si="104"/>
        <v>1.4149616368286444</v>
      </c>
    </row>
    <row r="3287" spans="1:5">
      <c r="A3287" s="5">
        <v>40711.458333333336</v>
      </c>
      <c r="B3287" s="6">
        <v>1516</v>
      </c>
      <c r="C3287" s="6">
        <v>2161</v>
      </c>
      <c r="D3287">
        <f t="shared" si="103"/>
        <v>1838.5</v>
      </c>
      <c r="E3287" s="92">
        <f t="shared" si="104"/>
        <v>1.4254617414248021</v>
      </c>
    </row>
    <row r="3288" spans="1:5">
      <c r="A3288" s="5">
        <v>40711.5</v>
      </c>
      <c r="B3288" s="6">
        <v>1492</v>
      </c>
      <c r="C3288" s="6">
        <v>2140</v>
      </c>
      <c r="D3288">
        <f t="shared" si="103"/>
        <v>1816</v>
      </c>
      <c r="E3288" s="92">
        <f t="shared" si="104"/>
        <v>1.4343163538873995</v>
      </c>
    </row>
    <row r="3289" spans="1:5">
      <c r="A3289" s="5">
        <v>40711.541666666664</v>
      </c>
      <c r="B3289" s="6">
        <v>1459</v>
      </c>
      <c r="C3289" s="6">
        <v>2078</v>
      </c>
      <c r="D3289">
        <f t="shared" si="103"/>
        <v>1768.5</v>
      </c>
      <c r="E3289" s="92">
        <f t="shared" si="104"/>
        <v>1.4242631939684716</v>
      </c>
    </row>
    <row r="3290" spans="1:5">
      <c r="A3290" s="5">
        <v>40711.583333333336</v>
      </c>
      <c r="B3290" s="6">
        <v>1411</v>
      </c>
      <c r="C3290" s="6">
        <v>1947</v>
      </c>
      <c r="D3290">
        <f t="shared" si="103"/>
        <v>1679</v>
      </c>
      <c r="E3290" s="92">
        <f t="shared" si="104"/>
        <v>1.3798724309000709</v>
      </c>
    </row>
    <row r="3291" spans="1:5">
      <c r="A3291" s="5">
        <v>40711.625</v>
      </c>
      <c r="B3291" s="6">
        <v>1383</v>
      </c>
      <c r="C3291" s="6">
        <v>1957</v>
      </c>
      <c r="D3291">
        <f t="shared" si="103"/>
        <v>1670</v>
      </c>
      <c r="E3291" s="92">
        <f t="shared" si="104"/>
        <v>1.4150397686189444</v>
      </c>
    </row>
    <row r="3292" spans="1:5">
      <c r="A3292" s="5">
        <v>40711.666666666664</v>
      </c>
      <c r="B3292" s="6">
        <v>1350</v>
      </c>
      <c r="C3292" s="6">
        <v>1859</v>
      </c>
      <c r="D3292">
        <f t="shared" si="103"/>
        <v>1604.5</v>
      </c>
      <c r="E3292" s="92">
        <f t="shared" si="104"/>
        <v>1.3770370370370371</v>
      </c>
    </row>
    <row r="3293" spans="1:5">
      <c r="A3293" s="5">
        <v>40711.708333333336</v>
      </c>
      <c r="B3293" s="6">
        <v>1332</v>
      </c>
      <c r="C3293" s="6">
        <v>1802</v>
      </c>
      <c r="D3293">
        <f t="shared" si="103"/>
        <v>1567</v>
      </c>
      <c r="E3293" s="92">
        <f t="shared" si="104"/>
        <v>1.3528528528528529</v>
      </c>
    </row>
    <row r="3294" spans="1:5">
      <c r="A3294" s="5">
        <v>40711.75</v>
      </c>
      <c r="B3294" s="6">
        <v>1318</v>
      </c>
      <c r="C3294" s="6">
        <v>1746</v>
      </c>
      <c r="D3294">
        <f t="shared" si="103"/>
        <v>1532</v>
      </c>
      <c r="E3294" s="92">
        <f t="shared" si="104"/>
        <v>1.3247344461305008</v>
      </c>
    </row>
    <row r="3295" spans="1:5">
      <c r="A3295" s="5">
        <v>40711.791666666664</v>
      </c>
      <c r="B3295" s="6">
        <v>1300</v>
      </c>
      <c r="C3295" s="6">
        <v>1728</v>
      </c>
      <c r="D3295">
        <f t="shared" si="103"/>
        <v>1514</v>
      </c>
      <c r="E3295" s="92">
        <f t="shared" si="104"/>
        <v>1.3292307692307692</v>
      </c>
    </row>
    <row r="3296" spans="1:5">
      <c r="A3296" s="5">
        <v>40711.833333333336</v>
      </c>
      <c r="B3296" s="6">
        <v>1318</v>
      </c>
      <c r="C3296" s="6">
        <v>1670</v>
      </c>
      <c r="D3296">
        <f t="shared" si="103"/>
        <v>1494</v>
      </c>
      <c r="E3296" s="92">
        <f t="shared" si="104"/>
        <v>1.267071320182094</v>
      </c>
    </row>
    <row r="3297" spans="1:5">
      <c r="A3297" s="5">
        <v>40711.875</v>
      </c>
      <c r="B3297" s="6">
        <v>1332</v>
      </c>
      <c r="C3297" s="6">
        <v>1655</v>
      </c>
      <c r="D3297">
        <f t="shared" si="103"/>
        <v>1493.5</v>
      </c>
      <c r="E3297" s="92">
        <f t="shared" si="104"/>
        <v>1.2424924924924925</v>
      </c>
    </row>
    <row r="3298" spans="1:5">
      <c r="A3298" s="5">
        <v>40711.916666666664</v>
      </c>
      <c r="B3298" s="6">
        <v>1360</v>
      </c>
      <c r="C3298" s="6">
        <v>1655</v>
      </c>
      <c r="D3298">
        <f t="shared" si="103"/>
        <v>1507.5</v>
      </c>
      <c r="E3298" s="92">
        <f t="shared" si="104"/>
        <v>1.2169117647058822</v>
      </c>
    </row>
    <row r="3299" spans="1:5">
      <c r="A3299" s="5">
        <v>40711.958333333336</v>
      </c>
      <c r="B3299" s="6">
        <v>1374</v>
      </c>
      <c r="C3299" s="6">
        <v>1640</v>
      </c>
      <c r="D3299">
        <f t="shared" si="103"/>
        <v>1507</v>
      </c>
      <c r="E3299" s="92">
        <f t="shared" si="104"/>
        <v>1.1935953420669578</v>
      </c>
    </row>
    <row r="3300" spans="1:5">
      <c r="A3300" s="5">
        <v>40712</v>
      </c>
      <c r="B3300" s="6">
        <v>1407</v>
      </c>
      <c r="C3300" s="6">
        <v>1700</v>
      </c>
      <c r="D3300">
        <f t="shared" si="103"/>
        <v>1553.5</v>
      </c>
      <c r="E3300" s="92">
        <f t="shared" si="104"/>
        <v>1.2082444918265813</v>
      </c>
    </row>
    <row r="3301" spans="1:5">
      <c r="A3301" s="5">
        <v>40712.041666666664</v>
      </c>
      <c r="B3301" s="6">
        <v>1425</v>
      </c>
      <c r="C3301" s="6">
        <v>1737</v>
      </c>
      <c r="D3301">
        <f t="shared" si="103"/>
        <v>1581</v>
      </c>
      <c r="E3301" s="92">
        <f t="shared" si="104"/>
        <v>1.2189473684210526</v>
      </c>
    </row>
    <row r="3302" spans="1:5">
      <c r="A3302" s="5">
        <v>40712.083333333336</v>
      </c>
      <c r="B3302" s="6">
        <v>1444</v>
      </c>
      <c r="C3302" s="6">
        <v>1765</v>
      </c>
      <c r="D3302">
        <f t="shared" si="103"/>
        <v>1604.5</v>
      </c>
      <c r="E3302" s="92">
        <f t="shared" si="104"/>
        <v>1.2222991689750693</v>
      </c>
    </row>
    <row r="3303" spans="1:5">
      <c r="A3303" s="5">
        <v>40712.125</v>
      </c>
      <c r="B3303" s="6">
        <v>1468</v>
      </c>
      <c r="C3303" s="6">
        <v>1793</v>
      </c>
      <c r="D3303">
        <f t="shared" si="103"/>
        <v>1630.5</v>
      </c>
      <c r="E3303" s="92">
        <f t="shared" si="104"/>
        <v>1.2213896457765667</v>
      </c>
    </row>
    <row r="3304" spans="1:5">
      <c r="A3304" s="5">
        <v>40712.166666666664</v>
      </c>
      <c r="B3304" s="6">
        <v>1487</v>
      </c>
      <c r="C3304" s="6">
        <v>1918</v>
      </c>
      <c r="D3304">
        <f t="shared" si="103"/>
        <v>1702.5</v>
      </c>
      <c r="E3304" s="92">
        <f t="shared" si="104"/>
        <v>1.2898453261600538</v>
      </c>
    </row>
    <row r="3305" spans="1:5">
      <c r="A3305" s="5">
        <v>40712.208333333336</v>
      </c>
      <c r="B3305" s="6">
        <v>1502</v>
      </c>
      <c r="C3305" s="6">
        <v>1908</v>
      </c>
      <c r="D3305">
        <f t="shared" si="103"/>
        <v>1705</v>
      </c>
      <c r="E3305" s="92">
        <f t="shared" si="104"/>
        <v>1.2703062583222371</v>
      </c>
    </row>
    <row r="3306" spans="1:5">
      <c r="A3306" s="5">
        <v>40712.25</v>
      </c>
      <c r="B3306" s="6">
        <v>1511</v>
      </c>
      <c r="C3306" s="6">
        <v>1937</v>
      </c>
      <c r="D3306">
        <f t="shared" si="103"/>
        <v>1724</v>
      </c>
      <c r="E3306" s="92">
        <f t="shared" si="104"/>
        <v>1.2819324950363997</v>
      </c>
    </row>
    <row r="3307" spans="1:5">
      <c r="A3307" s="5">
        <v>40712.291666666664</v>
      </c>
      <c r="B3307" s="6">
        <v>1526</v>
      </c>
      <c r="C3307" s="6">
        <v>2027</v>
      </c>
      <c r="D3307">
        <f t="shared" si="103"/>
        <v>1776.5</v>
      </c>
      <c r="E3307" s="92">
        <f t="shared" si="104"/>
        <v>1.3283093053735255</v>
      </c>
    </row>
    <row r="3308" spans="1:5">
      <c r="A3308" s="5">
        <v>40712.333333333336</v>
      </c>
      <c r="B3308" s="6">
        <v>1536</v>
      </c>
      <c r="C3308" s="6">
        <v>2047</v>
      </c>
      <c r="D3308">
        <f t="shared" si="103"/>
        <v>1791.5</v>
      </c>
      <c r="E3308" s="92">
        <f t="shared" si="104"/>
        <v>1.3326822916666667</v>
      </c>
    </row>
    <row r="3309" spans="1:5">
      <c r="A3309" s="5">
        <v>40712.375</v>
      </c>
      <c r="B3309" s="6">
        <v>1521</v>
      </c>
      <c r="C3309" s="6">
        <v>2047</v>
      </c>
      <c r="D3309">
        <f t="shared" si="103"/>
        <v>1784</v>
      </c>
      <c r="E3309" s="92">
        <f t="shared" si="104"/>
        <v>1.3458251150558842</v>
      </c>
    </row>
    <row r="3310" spans="1:5">
      <c r="A3310" s="5">
        <v>40712.416666666664</v>
      </c>
      <c r="B3310" s="6">
        <v>1511</v>
      </c>
      <c r="C3310" s="6">
        <v>2057</v>
      </c>
      <c r="D3310">
        <f t="shared" si="103"/>
        <v>1784</v>
      </c>
      <c r="E3310" s="92">
        <f t="shared" si="104"/>
        <v>1.3613500992720053</v>
      </c>
    </row>
    <row r="3311" spans="1:5">
      <c r="A3311" s="5">
        <v>40712.458333333336</v>
      </c>
      <c r="B3311" s="6">
        <v>1511</v>
      </c>
      <c r="C3311" s="6">
        <v>2057</v>
      </c>
      <c r="D3311">
        <f t="shared" si="103"/>
        <v>1784</v>
      </c>
      <c r="E3311" s="92">
        <f t="shared" si="104"/>
        <v>1.3613500992720053</v>
      </c>
    </row>
    <row r="3312" spans="1:5">
      <c r="A3312" s="5">
        <v>40712.5</v>
      </c>
      <c r="B3312" s="6">
        <v>1478</v>
      </c>
      <c r="C3312" s="6">
        <v>2057</v>
      </c>
      <c r="D3312">
        <f t="shared" si="103"/>
        <v>1767.5</v>
      </c>
      <c r="E3312" s="92">
        <f t="shared" si="104"/>
        <v>1.391745602165088</v>
      </c>
    </row>
    <row r="3313" spans="1:5">
      <c r="A3313" s="5">
        <v>40712.541666666664</v>
      </c>
      <c r="B3313" s="6">
        <v>1430</v>
      </c>
      <c r="C3313" s="6">
        <v>2007</v>
      </c>
      <c r="D3313">
        <f t="shared" si="103"/>
        <v>1718.5</v>
      </c>
      <c r="E3313" s="92">
        <f t="shared" si="104"/>
        <v>1.4034965034965035</v>
      </c>
    </row>
    <row r="3314" spans="1:5">
      <c r="A3314" s="5">
        <v>40712.583333333336</v>
      </c>
      <c r="B3314" s="6">
        <v>1378</v>
      </c>
      <c r="C3314" s="6">
        <v>1987</v>
      </c>
      <c r="D3314">
        <f t="shared" si="103"/>
        <v>1682.5</v>
      </c>
      <c r="E3314" s="92">
        <f t="shared" si="104"/>
        <v>1.441944847605225</v>
      </c>
    </row>
    <row r="3315" spans="1:5">
      <c r="A3315" s="5">
        <v>40712.625</v>
      </c>
      <c r="B3315" s="6">
        <v>1350</v>
      </c>
      <c r="C3315" s="6">
        <v>1850</v>
      </c>
      <c r="D3315">
        <f t="shared" si="103"/>
        <v>1600</v>
      </c>
      <c r="E3315" s="92">
        <f t="shared" si="104"/>
        <v>1.3703703703703705</v>
      </c>
    </row>
    <row r="3316" spans="1:5">
      <c r="A3316" s="5">
        <v>40712.666666666664</v>
      </c>
      <c r="B3316" s="6">
        <v>1318</v>
      </c>
      <c r="C3316" s="6">
        <v>1840</v>
      </c>
      <c r="D3316">
        <f t="shared" si="103"/>
        <v>1579</v>
      </c>
      <c r="E3316" s="92">
        <f t="shared" si="104"/>
        <v>1.3960546282245827</v>
      </c>
    </row>
    <row r="3317" spans="1:5">
      <c r="A3317" s="5">
        <v>40712.708333333336</v>
      </c>
      <c r="B3317" s="6">
        <v>1304</v>
      </c>
      <c r="C3317" s="6">
        <v>1765</v>
      </c>
      <c r="D3317">
        <f t="shared" si="103"/>
        <v>1534.5</v>
      </c>
      <c r="E3317" s="92">
        <f t="shared" si="104"/>
        <v>1.3535276073619631</v>
      </c>
    </row>
    <row r="3318" spans="1:5">
      <c r="A3318" s="5">
        <v>40712.75</v>
      </c>
      <c r="B3318" s="6">
        <v>1277</v>
      </c>
      <c r="C3318" s="6">
        <v>1709</v>
      </c>
      <c r="D3318">
        <f t="shared" si="103"/>
        <v>1493</v>
      </c>
      <c r="E3318" s="92">
        <f t="shared" si="104"/>
        <v>1.3382928739232576</v>
      </c>
    </row>
    <row r="3319" spans="1:5">
      <c r="A3319" s="5">
        <v>40712.791666666664</v>
      </c>
      <c r="B3319" s="6">
        <v>1286</v>
      </c>
      <c r="C3319" s="6">
        <v>1648</v>
      </c>
      <c r="D3319">
        <f t="shared" si="103"/>
        <v>1467</v>
      </c>
      <c r="E3319" s="92">
        <f t="shared" si="104"/>
        <v>1.28149300155521</v>
      </c>
    </row>
    <row r="3320" spans="1:5">
      <c r="A3320" s="5">
        <v>40712.833333333336</v>
      </c>
      <c r="B3320" s="6">
        <v>1286</v>
      </c>
      <c r="C3320" s="6">
        <v>1640</v>
      </c>
      <c r="D3320">
        <f t="shared" si="103"/>
        <v>1463</v>
      </c>
      <c r="E3320" s="92">
        <f t="shared" si="104"/>
        <v>1.2752721617418352</v>
      </c>
    </row>
    <row r="3321" spans="1:5">
      <c r="A3321" s="5">
        <v>40712.875</v>
      </c>
      <c r="B3321" s="6">
        <v>1304</v>
      </c>
      <c r="C3321" s="6">
        <v>1611</v>
      </c>
      <c r="D3321">
        <f t="shared" si="103"/>
        <v>1457.5</v>
      </c>
      <c r="E3321" s="92">
        <f t="shared" si="104"/>
        <v>1.2354294478527608</v>
      </c>
    </row>
    <row r="3322" spans="1:5">
      <c r="A3322" s="5">
        <v>40712.916666666664</v>
      </c>
      <c r="B3322" s="6">
        <v>1332</v>
      </c>
      <c r="C3322" s="6">
        <v>1626</v>
      </c>
      <c r="D3322">
        <f t="shared" si="103"/>
        <v>1479</v>
      </c>
      <c r="E3322" s="92">
        <f t="shared" si="104"/>
        <v>1.2207207207207207</v>
      </c>
    </row>
    <row r="3323" spans="1:5">
      <c r="A3323" s="5">
        <v>40712.958333333336</v>
      </c>
      <c r="B3323" s="6">
        <v>1360</v>
      </c>
      <c r="C3323" s="6">
        <v>1611</v>
      </c>
      <c r="D3323">
        <f t="shared" si="103"/>
        <v>1485.5</v>
      </c>
      <c r="E3323" s="92">
        <f t="shared" si="104"/>
        <v>1.1845588235294118</v>
      </c>
    </row>
    <row r="3324" spans="1:5">
      <c r="A3324" s="5">
        <v>40713</v>
      </c>
      <c r="B3324" s="6">
        <v>1392</v>
      </c>
      <c r="C3324" s="6">
        <v>1655</v>
      </c>
      <c r="D3324">
        <f t="shared" si="103"/>
        <v>1523.5</v>
      </c>
      <c r="E3324" s="92">
        <f t="shared" si="104"/>
        <v>1.1889367816091954</v>
      </c>
    </row>
    <row r="3325" spans="1:5">
      <c r="A3325" s="5">
        <v>40713.041666666664</v>
      </c>
      <c r="B3325" s="6">
        <v>1402</v>
      </c>
      <c r="C3325" s="6">
        <v>1685</v>
      </c>
      <c r="D3325">
        <f t="shared" si="103"/>
        <v>1543.5</v>
      </c>
      <c r="E3325" s="92">
        <f t="shared" si="104"/>
        <v>1.201854493580599</v>
      </c>
    </row>
    <row r="3326" spans="1:5">
      <c r="A3326" s="5">
        <v>40713.083333333336</v>
      </c>
      <c r="B3326" s="6">
        <v>1435</v>
      </c>
      <c r="C3326" s="6">
        <v>1746</v>
      </c>
      <c r="D3326">
        <f t="shared" si="103"/>
        <v>1590.5</v>
      </c>
      <c r="E3326" s="92">
        <f t="shared" si="104"/>
        <v>1.2167247386759581</v>
      </c>
    </row>
    <row r="3327" spans="1:5">
      <c r="A3327" s="5">
        <v>40713.125</v>
      </c>
      <c r="B3327" s="6">
        <v>1459</v>
      </c>
      <c r="C3327" s="6">
        <v>1755</v>
      </c>
      <c r="D3327">
        <f t="shared" si="103"/>
        <v>1607</v>
      </c>
      <c r="E3327" s="92">
        <f t="shared" si="104"/>
        <v>1.2028786840301577</v>
      </c>
    </row>
    <row r="3328" spans="1:5">
      <c r="A3328" s="5">
        <v>40713.166666666664</v>
      </c>
      <c r="B3328" s="6">
        <v>1478</v>
      </c>
      <c r="C3328" s="6">
        <v>1850</v>
      </c>
      <c r="D3328">
        <f t="shared" si="103"/>
        <v>1664</v>
      </c>
      <c r="E3328" s="92">
        <f t="shared" si="104"/>
        <v>1.2516914749661705</v>
      </c>
    </row>
    <row r="3329" spans="1:5">
      <c r="A3329" s="5">
        <v>40713.208333333336</v>
      </c>
      <c r="B3329" s="6">
        <v>1487</v>
      </c>
      <c r="C3329" s="6">
        <v>1869</v>
      </c>
      <c r="D3329">
        <f t="shared" si="103"/>
        <v>1678</v>
      </c>
      <c r="E3329" s="92">
        <f t="shared" si="104"/>
        <v>1.2568930733019503</v>
      </c>
    </row>
    <row r="3330" spans="1:5">
      <c r="A3330" s="5">
        <v>40713.25</v>
      </c>
      <c r="B3330" s="6">
        <v>1487</v>
      </c>
      <c r="C3330" s="6">
        <v>1918</v>
      </c>
      <c r="D3330">
        <f t="shared" si="103"/>
        <v>1702.5</v>
      </c>
      <c r="E3330" s="92">
        <f t="shared" si="104"/>
        <v>1.2898453261600538</v>
      </c>
    </row>
    <row r="3331" spans="1:5">
      <c r="A3331" s="5">
        <v>40713.291666666664</v>
      </c>
      <c r="B3331" s="6">
        <v>1487</v>
      </c>
      <c r="C3331" s="6">
        <v>1927</v>
      </c>
      <c r="D3331">
        <f t="shared" si="103"/>
        <v>1707</v>
      </c>
      <c r="E3331" s="92">
        <f t="shared" si="104"/>
        <v>1.2958977807666443</v>
      </c>
    </row>
    <row r="3332" spans="1:5">
      <c r="A3332" s="5">
        <v>40713.333333333336</v>
      </c>
      <c r="B3332" s="6">
        <v>1459</v>
      </c>
      <c r="C3332" s="6">
        <v>1997</v>
      </c>
      <c r="D3332">
        <f t="shared" si="103"/>
        <v>1728</v>
      </c>
      <c r="E3332" s="92">
        <f t="shared" si="104"/>
        <v>1.3687457162440027</v>
      </c>
    </row>
    <row r="3333" spans="1:5">
      <c r="A3333" s="5">
        <v>40713.375</v>
      </c>
      <c r="B3333" s="6">
        <v>1430</v>
      </c>
      <c r="C3333" s="6">
        <v>1977</v>
      </c>
      <c r="D3333">
        <f t="shared" ref="D3333:D3396" si="105">AVERAGE(B3333:C3333)</f>
        <v>1703.5</v>
      </c>
      <c r="E3333" s="92">
        <f t="shared" si="104"/>
        <v>1.3825174825174824</v>
      </c>
    </row>
    <row r="3334" spans="1:5">
      <c r="A3334" s="5">
        <v>40713.416666666664</v>
      </c>
      <c r="B3334" s="6">
        <v>1444</v>
      </c>
      <c r="C3334" s="6">
        <v>1908</v>
      </c>
      <c r="D3334">
        <f t="shared" si="105"/>
        <v>1676</v>
      </c>
      <c r="E3334" s="92">
        <f t="shared" si="104"/>
        <v>1.3213296398891967</v>
      </c>
    </row>
    <row r="3335" spans="1:5">
      <c r="A3335" s="5">
        <v>40713.458333333336</v>
      </c>
      <c r="B3335" s="6">
        <v>1463</v>
      </c>
      <c r="C3335" s="6">
        <v>1888</v>
      </c>
      <c r="D3335">
        <f t="shared" si="105"/>
        <v>1675.5</v>
      </c>
      <c r="E3335" s="92">
        <f t="shared" si="104"/>
        <v>1.290498974709501</v>
      </c>
    </row>
    <row r="3336" spans="1:5">
      <c r="A3336" s="5">
        <v>40713.5</v>
      </c>
      <c r="B3336" s="6">
        <v>1454</v>
      </c>
      <c r="C3336" s="6">
        <v>1831</v>
      </c>
      <c r="D3336">
        <f t="shared" si="105"/>
        <v>1642.5</v>
      </c>
      <c r="E3336" s="92">
        <f t="shared" si="104"/>
        <v>1.2592847317744154</v>
      </c>
    </row>
    <row r="3337" spans="1:5">
      <c r="A3337" s="5">
        <v>40713.541666666664</v>
      </c>
      <c r="B3337" s="6">
        <v>1444</v>
      </c>
      <c r="C3337" s="6">
        <v>1869</v>
      </c>
      <c r="D3337">
        <f t="shared" si="105"/>
        <v>1656.5</v>
      </c>
      <c r="E3337" s="92">
        <f t="shared" si="104"/>
        <v>1.2943213296398892</v>
      </c>
    </row>
    <row r="3338" spans="1:5">
      <c r="A3338" s="5">
        <v>40713.583333333336</v>
      </c>
      <c r="B3338" s="6">
        <v>1444</v>
      </c>
      <c r="C3338" s="6">
        <v>1879</v>
      </c>
      <c r="D3338">
        <f t="shared" si="105"/>
        <v>1661.5</v>
      </c>
      <c r="E3338" s="92">
        <f t="shared" si="104"/>
        <v>1.3012465373961219</v>
      </c>
    </row>
    <row r="3339" spans="1:5">
      <c r="A3339" s="5">
        <v>40713.625</v>
      </c>
      <c r="B3339" s="6">
        <v>1402</v>
      </c>
      <c r="C3339" s="6">
        <v>1879</v>
      </c>
      <c r="D3339">
        <f t="shared" si="105"/>
        <v>1640.5</v>
      </c>
      <c r="E3339" s="92">
        <f t="shared" si="104"/>
        <v>1.3402282453637659</v>
      </c>
    </row>
    <row r="3340" spans="1:5">
      <c r="A3340" s="5">
        <v>40713.666666666664</v>
      </c>
      <c r="B3340" s="6">
        <v>1407</v>
      </c>
      <c r="C3340" s="6">
        <v>1840</v>
      </c>
      <c r="D3340">
        <f t="shared" si="105"/>
        <v>1623.5</v>
      </c>
      <c r="E3340" s="92">
        <f t="shared" si="104"/>
        <v>1.3077469793887704</v>
      </c>
    </row>
    <row r="3341" spans="1:5">
      <c r="A3341" s="5">
        <v>40713.708333333336</v>
      </c>
      <c r="B3341" s="6">
        <v>1392</v>
      </c>
      <c r="C3341" s="6">
        <v>1869</v>
      </c>
      <c r="D3341">
        <f t="shared" si="105"/>
        <v>1630.5</v>
      </c>
      <c r="E3341" s="92">
        <f t="shared" si="104"/>
        <v>1.3426724137931034</v>
      </c>
    </row>
    <row r="3342" spans="1:5">
      <c r="A3342" s="5">
        <v>40713.75</v>
      </c>
      <c r="B3342" s="6">
        <v>1402</v>
      </c>
      <c r="C3342" s="6">
        <v>1765</v>
      </c>
      <c r="D3342">
        <f t="shared" si="105"/>
        <v>1583.5</v>
      </c>
      <c r="E3342" s="92">
        <f t="shared" si="104"/>
        <v>1.2589158345221112</v>
      </c>
    </row>
    <row r="3343" spans="1:5">
      <c r="A3343" s="5">
        <v>40713.791666666664</v>
      </c>
      <c r="B3343" s="6">
        <v>1388</v>
      </c>
      <c r="C3343" s="6">
        <v>1746</v>
      </c>
      <c r="D3343">
        <f t="shared" si="105"/>
        <v>1567</v>
      </c>
      <c r="E3343" s="92">
        <f t="shared" si="104"/>
        <v>1.2579250720461095</v>
      </c>
    </row>
    <row r="3344" spans="1:5">
      <c r="A3344" s="5">
        <v>40713.833333333336</v>
      </c>
      <c r="B3344" s="6">
        <v>1397</v>
      </c>
      <c r="C3344" s="6">
        <v>1821</v>
      </c>
      <c r="D3344">
        <f t="shared" si="105"/>
        <v>1609</v>
      </c>
      <c r="E3344" s="92">
        <f t="shared" ref="E3344:E3407" si="106">C3344/B3344</f>
        <v>1.3035075161059413</v>
      </c>
    </row>
    <row r="3345" spans="1:5">
      <c r="A3345" s="5">
        <v>40713.875</v>
      </c>
      <c r="B3345" s="6">
        <v>1407</v>
      </c>
      <c r="C3345" s="6">
        <v>1793</v>
      </c>
      <c r="D3345">
        <f t="shared" si="105"/>
        <v>1600</v>
      </c>
      <c r="E3345" s="92">
        <f t="shared" si="106"/>
        <v>1.2743425728500355</v>
      </c>
    </row>
    <row r="3346" spans="1:5">
      <c r="A3346" s="5">
        <v>40713.916666666664</v>
      </c>
      <c r="B3346" s="6">
        <v>1449</v>
      </c>
      <c r="C3346" s="6">
        <v>1783</v>
      </c>
      <c r="D3346">
        <f t="shared" si="105"/>
        <v>1616</v>
      </c>
      <c r="E3346" s="92">
        <f t="shared" si="106"/>
        <v>1.2305037957211871</v>
      </c>
    </row>
    <row r="3347" spans="1:5">
      <c r="A3347" s="5">
        <v>40713.958333333336</v>
      </c>
      <c r="B3347" s="6">
        <v>1473</v>
      </c>
      <c r="C3347" s="6">
        <v>1821</v>
      </c>
      <c r="D3347">
        <f t="shared" si="105"/>
        <v>1647</v>
      </c>
      <c r="E3347" s="92">
        <f t="shared" si="106"/>
        <v>1.2362525458248472</v>
      </c>
    </row>
    <row r="3348" spans="1:5">
      <c r="A3348" s="5">
        <v>40714</v>
      </c>
      <c r="B3348" s="6">
        <v>1468</v>
      </c>
      <c r="C3348" s="6">
        <v>1840</v>
      </c>
      <c r="D3348">
        <f t="shared" si="105"/>
        <v>1654</v>
      </c>
      <c r="E3348" s="92">
        <f t="shared" si="106"/>
        <v>1.2534059945504088</v>
      </c>
    </row>
    <row r="3349" spans="1:5">
      <c r="A3349" s="5">
        <v>40714.041666666664</v>
      </c>
      <c r="B3349" s="6">
        <v>1497</v>
      </c>
      <c r="C3349" s="6">
        <v>1869</v>
      </c>
      <c r="D3349">
        <f t="shared" si="105"/>
        <v>1683</v>
      </c>
      <c r="E3349" s="92">
        <f t="shared" si="106"/>
        <v>1.248496993987976</v>
      </c>
    </row>
    <row r="3350" spans="1:5">
      <c r="A3350" s="5">
        <v>40714.083333333336</v>
      </c>
      <c r="B3350" s="6">
        <v>1497</v>
      </c>
      <c r="C3350" s="6">
        <v>1898</v>
      </c>
      <c r="D3350">
        <f t="shared" si="105"/>
        <v>1697.5</v>
      </c>
      <c r="E3350" s="92">
        <f t="shared" si="106"/>
        <v>1.2678690714762859</v>
      </c>
    </row>
    <row r="3351" spans="1:5">
      <c r="A3351" s="5">
        <v>40714.125</v>
      </c>
      <c r="B3351" s="6">
        <v>1541</v>
      </c>
      <c r="C3351" s="6">
        <v>1977</v>
      </c>
      <c r="D3351">
        <f t="shared" si="105"/>
        <v>1759</v>
      </c>
      <c r="E3351" s="92">
        <f t="shared" si="106"/>
        <v>1.282933160285529</v>
      </c>
    </row>
    <row r="3352" spans="1:5">
      <c r="A3352" s="5">
        <v>40714.166666666664</v>
      </c>
      <c r="B3352" s="6">
        <v>1536</v>
      </c>
      <c r="C3352" s="6">
        <v>1977</v>
      </c>
      <c r="D3352">
        <f t="shared" si="105"/>
        <v>1756.5</v>
      </c>
      <c r="E3352" s="92">
        <f t="shared" si="106"/>
        <v>1.287109375</v>
      </c>
    </row>
    <row r="3353" spans="1:5">
      <c r="A3353" s="5">
        <v>40714.208333333336</v>
      </c>
      <c r="B3353" s="6">
        <v>1526</v>
      </c>
      <c r="C3353" s="6">
        <v>2017</v>
      </c>
      <c r="D3353">
        <f t="shared" si="105"/>
        <v>1771.5</v>
      </c>
      <c r="E3353" s="92">
        <f t="shared" si="106"/>
        <v>1.3217562254259503</v>
      </c>
    </row>
    <row r="3354" spans="1:5">
      <c r="A3354" s="5">
        <v>40714.25</v>
      </c>
      <c r="B3354" s="6">
        <v>1497</v>
      </c>
      <c r="C3354" s="6">
        <v>2037</v>
      </c>
      <c r="D3354">
        <f t="shared" si="105"/>
        <v>1767</v>
      </c>
      <c r="E3354" s="92">
        <f t="shared" si="106"/>
        <v>1.3607214428857715</v>
      </c>
    </row>
    <row r="3355" spans="1:5">
      <c r="A3355" s="5">
        <v>40714.291666666664</v>
      </c>
      <c r="B3355" s="6">
        <v>1492</v>
      </c>
      <c r="C3355" s="6">
        <v>2057</v>
      </c>
      <c r="D3355">
        <f t="shared" si="105"/>
        <v>1774.5</v>
      </c>
      <c r="E3355" s="92">
        <f t="shared" si="106"/>
        <v>1.3786863270777481</v>
      </c>
    </row>
    <row r="3356" spans="1:5">
      <c r="A3356" s="5">
        <v>40714.333333333336</v>
      </c>
      <c r="B3356" s="6">
        <v>1449</v>
      </c>
      <c r="C3356" s="6">
        <v>1967</v>
      </c>
      <c r="D3356">
        <f t="shared" si="105"/>
        <v>1708</v>
      </c>
      <c r="E3356" s="92">
        <f t="shared" si="106"/>
        <v>1.357487922705314</v>
      </c>
    </row>
    <row r="3357" spans="1:5">
      <c r="A3357" s="5">
        <v>40714.375</v>
      </c>
      <c r="B3357" s="6">
        <v>1444</v>
      </c>
      <c r="C3357" s="6">
        <v>1957</v>
      </c>
      <c r="D3357">
        <f t="shared" si="105"/>
        <v>1700.5</v>
      </c>
      <c r="E3357" s="92">
        <f t="shared" si="106"/>
        <v>1.3552631578947369</v>
      </c>
    </row>
    <row r="3358" spans="1:5">
      <c r="A3358" s="5">
        <v>40714.416666666664</v>
      </c>
      <c r="B3358" s="6">
        <v>1430</v>
      </c>
      <c r="C3358" s="6">
        <v>1937</v>
      </c>
      <c r="D3358">
        <f t="shared" si="105"/>
        <v>1683.5</v>
      </c>
      <c r="E3358" s="92">
        <f t="shared" si="106"/>
        <v>1.3545454545454545</v>
      </c>
    </row>
    <row r="3359" spans="1:5">
      <c r="A3359" s="5">
        <v>40714.458333333336</v>
      </c>
      <c r="B3359" s="6">
        <v>1397</v>
      </c>
      <c r="C3359" s="6">
        <v>1898</v>
      </c>
      <c r="D3359">
        <f t="shared" si="105"/>
        <v>1647.5</v>
      </c>
      <c r="E3359" s="92">
        <f t="shared" si="106"/>
        <v>1.3586256263421619</v>
      </c>
    </row>
    <row r="3360" spans="1:5">
      <c r="A3360" s="5">
        <v>40714.5</v>
      </c>
      <c r="B3360" s="6">
        <v>1364</v>
      </c>
      <c r="C3360" s="6">
        <v>1869</v>
      </c>
      <c r="D3360">
        <f t="shared" si="105"/>
        <v>1616.5</v>
      </c>
      <c r="E3360" s="92">
        <f t="shared" si="106"/>
        <v>1.3702346041055717</v>
      </c>
    </row>
    <row r="3361" spans="1:5">
      <c r="A3361" s="5">
        <v>40714.541666666664</v>
      </c>
      <c r="B3361" s="6">
        <v>1332</v>
      </c>
      <c r="C3361" s="6">
        <v>1812</v>
      </c>
      <c r="D3361">
        <f t="shared" si="105"/>
        <v>1572</v>
      </c>
      <c r="E3361" s="92">
        <f t="shared" si="106"/>
        <v>1.3603603603603605</v>
      </c>
    </row>
    <row r="3362" spans="1:5">
      <c r="A3362" s="5">
        <v>40714.583333333336</v>
      </c>
      <c r="B3362" s="6">
        <v>1309</v>
      </c>
      <c r="C3362" s="6">
        <v>1765</v>
      </c>
      <c r="D3362">
        <f t="shared" si="105"/>
        <v>1537</v>
      </c>
      <c r="E3362" s="92">
        <f t="shared" si="106"/>
        <v>1.348357524828113</v>
      </c>
    </row>
    <row r="3363" spans="1:5">
      <c r="A3363" s="5">
        <v>40714.625</v>
      </c>
      <c r="B3363" s="6">
        <v>1282</v>
      </c>
      <c r="C3363" s="6">
        <v>1685</v>
      </c>
      <c r="D3363">
        <f t="shared" si="105"/>
        <v>1483.5</v>
      </c>
      <c r="E3363" s="92">
        <f t="shared" si="106"/>
        <v>1.314352574102964</v>
      </c>
    </row>
    <row r="3364" spans="1:5">
      <c r="A3364" s="5">
        <v>40714.666666666664</v>
      </c>
      <c r="B3364" s="6">
        <v>1263</v>
      </c>
      <c r="C3364" s="6">
        <v>1640</v>
      </c>
      <c r="D3364">
        <f t="shared" si="105"/>
        <v>1451.5</v>
      </c>
      <c r="E3364" s="92">
        <f t="shared" si="106"/>
        <v>1.2984956452889944</v>
      </c>
    </row>
    <row r="3365" spans="1:5">
      <c r="A3365" s="5">
        <v>40714.708333333336</v>
      </c>
      <c r="B3365" s="6">
        <v>1245</v>
      </c>
      <c r="C3365" s="6">
        <v>1604</v>
      </c>
      <c r="D3365">
        <f t="shared" si="105"/>
        <v>1424.5</v>
      </c>
      <c r="E3365" s="92">
        <f t="shared" si="106"/>
        <v>1.2883534136546184</v>
      </c>
    </row>
    <row r="3366" spans="1:5">
      <c r="A3366" s="5">
        <v>40714.75</v>
      </c>
      <c r="B3366" s="6">
        <v>1241</v>
      </c>
      <c r="C3366" s="6">
        <v>1574</v>
      </c>
      <c r="D3366">
        <f t="shared" si="105"/>
        <v>1407.5</v>
      </c>
      <c r="E3366" s="92">
        <f t="shared" si="106"/>
        <v>1.2683319903303787</v>
      </c>
    </row>
    <row r="3367" spans="1:5">
      <c r="A3367" s="5">
        <v>40714.791666666664</v>
      </c>
      <c r="B3367" s="6">
        <v>1250</v>
      </c>
      <c r="C3367" s="6">
        <v>1546</v>
      </c>
      <c r="D3367">
        <f t="shared" si="105"/>
        <v>1398</v>
      </c>
      <c r="E3367" s="92">
        <f t="shared" si="106"/>
        <v>1.2367999999999999</v>
      </c>
    </row>
    <row r="3368" spans="1:5">
      <c r="A3368" s="5">
        <v>40714.833333333336</v>
      </c>
      <c r="B3368" s="6">
        <v>1277</v>
      </c>
      <c r="C3368" s="6">
        <v>1524</v>
      </c>
      <c r="D3368">
        <f t="shared" si="105"/>
        <v>1400.5</v>
      </c>
      <c r="E3368" s="92">
        <f t="shared" si="106"/>
        <v>1.1934220830070477</v>
      </c>
    </row>
    <row r="3369" spans="1:5">
      <c r="A3369" s="5">
        <v>40714.875</v>
      </c>
      <c r="B3369" s="6">
        <v>1300</v>
      </c>
      <c r="C3369" s="6">
        <v>1531</v>
      </c>
      <c r="D3369">
        <f t="shared" si="105"/>
        <v>1415.5</v>
      </c>
      <c r="E3369" s="92">
        <f t="shared" si="106"/>
        <v>1.1776923076923076</v>
      </c>
    </row>
    <row r="3370" spans="1:5">
      <c r="A3370" s="5">
        <v>40714.916666666664</v>
      </c>
      <c r="B3370" s="6">
        <v>1332</v>
      </c>
      <c r="C3370" s="6">
        <v>1553</v>
      </c>
      <c r="D3370">
        <f t="shared" si="105"/>
        <v>1442.5</v>
      </c>
      <c r="E3370" s="92">
        <f t="shared" si="106"/>
        <v>1.1659159159159158</v>
      </c>
    </row>
    <row r="3371" spans="1:5">
      <c r="A3371" s="5">
        <v>40714.958333333336</v>
      </c>
      <c r="B3371" s="6">
        <v>1374</v>
      </c>
      <c r="C3371" s="6">
        <v>1560</v>
      </c>
      <c r="D3371">
        <f t="shared" si="105"/>
        <v>1467</v>
      </c>
      <c r="E3371" s="92">
        <f t="shared" si="106"/>
        <v>1.1353711790393013</v>
      </c>
    </row>
    <row r="3372" spans="1:5">
      <c r="A3372" s="5">
        <v>40715</v>
      </c>
      <c r="B3372" s="6">
        <v>1397</v>
      </c>
      <c r="C3372" s="6">
        <v>1618</v>
      </c>
      <c r="D3372">
        <f t="shared" si="105"/>
        <v>1507.5</v>
      </c>
      <c r="E3372" s="92">
        <f t="shared" si="106"/>
        <v>1.1581961345740874</v>
      </c>
    </row>
    <row r="3373" spans="1:5">
      <c r="A3373" s="5">
        <v>40715.041666666664</v>
      </c>
      <c r="B3373" s="6">
        <v>1411</v>
      </c>
      <c r="C3373" s="6">
        <v>1685</v>
      </c>
      <c r="D3373">
        <f t="shared" si="105"/>
        <v>1548</v>
      </c>
      <c r="E3373" s="92">
        <f t="shared" si="106"/>
        <v>1.1941885187810064</v>
      </c>
    </row>
    <row r="3374" spans="1:5">
      <c r="A3374" s="5">
        <v>40715.083333333336</v>
      </c>
      <c r="B3374" s="6">
        <v>1440</v>
      </c>
      <c r="C3374" s="6">
        <v>1718</v>
      </c>
      <c r="D3374">
        <f t="shared" si="105"/>
        <v>1579</v>
      </c>
      <c r="E3374" s="92">
        <f t="shared" si="106"/>
        <v>1.1930555555555555</v>
      </c>
    </row>
    <row r="3375" spans="1:5">
      <c r="A3375" s="5">
        <v>40715.125</v>
      </c>
      <c r="B3375" s="6">
        <v>1444</v>
      </c>
      <c r="C3375" s="6">
        <v>1802</v>
      </c>
      <c r="D3375">
        <f t="shared" si="105"/>
        <v>1623</v>
      </c>
      <c r="E3375" s="92">
        <f t="shared" si="106"/>
        <v>1.2479224376731302</v>
      </c>
    </row>
    <row r="3376" spans="1:5">
      <c r="A3376" s="5">
        <v>40715.166666666664</v>
      </c>
      <c r="B3376" s="6">
        <v>1459</v>
      </c>
      <c r="C3376" s="6">
        <v>1831</v>
      </c>
      <c r="D3376">
        <f t="shared" si="105"/>
        <v>1645</v>
      </c>
      <c r="E3376" s="92">
        <f t="shared" si="106"/>
        <v>1.2549691569568198</v>
      </c>
    </row>
    <row r="3377" spans="1:5">
      <c r="A3377" s="5">
        <v>40715.208333333336</v>
      </c>
      <c r="B3377" s="6">
        <v>1463</v>
      </c>
      <c r="C3377" s="6">
        <v>1840</v>
      </c>
      <c r="D3377">
        <f t="shared" si="105"/>
        <v>1651.5</v>
      </c>
      <c r="E3377" s="92">
        <f t="shared" si="106"/>
        <v>1.2576896787423104</v>
      </c>
    </row>
    <row r="3378" spans="1:5">
      <c r="A3378" s="5">
        <v>40715.25</v>
      </c>
      <c r="B3378" s="6">
        <v>1463</v>
      </c>
      <c r="C3378" s="6">
        <v>1879</v>
      </c>
      <c r="D3378">
        <f t="shared" si="105"/>
        <v>1671</v>
      </c>
      <c r="E3378" s="92">
        <f t="shared" si="106"/>
        <v>1.2843472317156528</v>
      </c>
    </row>
    <row r="3379" spans="1:5">
      <c r="A3379" s="5">
        <v>40715.291666666664</v>
      </c>
      <c r="B3379" s="6">
        <v>1478</v>
      </c>
      <c r="C3379" s="6">
        <v>1879</v>
      </c>
      <c r="D3379">
        <f t="shared" si="105"/>
        <v>1678.5</v>
      </c>
      <c r="E3379" s="92">
        <f t="shared" si="106"/>
        <v>1.2713125845737483</v>
      </c>
    </row>
    <row r="3380" spans="1:5">
      <c r="A3380" s="5">
        <v>40715.333333333336</v>
      </c>
      <c r="B3380" s="6">
        <v>1502</v>
      </c>
      <c r="C3380" s="6">
        <v>1840</v>
      </c>
      <c r="D3380">
        <f t="shared" si="105"/>
        <v>1671</v>
      </c>
      <c r="E3380" s="92">
        <f t="shared" si="106"/>
        <v>1.2250332889480693</v>
      </c>
    </row>
    <row r="3381" spans="1:5">
      <c r="A3381" s="5">
        <v>40715.375</v>
      </c>
      <c r="B3381" s="6">
        <v>1478</v>
      </c>
      <c r="C3381" s="6">
        <v>1927</v>
      </c>
      <c r="D3381">
        <f t="shared" si="105"/>
        <v>1702.5</v>
      </c>
      <c r="E3381" s="92">
        <f t="shared" si="106"/>
        <v>1.3037889039242219</v>
      </c>
    </row>
    <row r="3382" spans="1:5">
      <c r="A3382" s="5">
        <v>40715.416666666664</v>
      </c>
      <c r="B3382" s="6">
        <v>1459</v>
      </c>
      <c r="C3382" s="6">
        <v>1918</v>
      </c>
      <c r="D3382">
        <f t="shared" si="105"/>
        <v>1688.5</v>
      </c>
      <c r="E3382" s="92">
        <f t="shared" si="106"/>
        <v>1.3145990404386567</v>
      </c>
    </row>
    <row r="3383" spans="1:5">
      <c r="A3383" s="5">
        <v>40715.458333333336</v>
      </c>
      <c r="B3383" s="6">
        <v>1463</v>
      </c>
      <c r="C3383" s="6">
        <v>1937</v>
      </c>
      <c r="D3383">
        <f t="shared" si="105"/>
        <v>1700</v>
      </c>
      <c r="E3383" s="92">
        <f t="shared" si="106"/>
        <v>1.3239917976760083</v>
      </c>
    </row>
    <row r="3384" spans="1:5">
      <c r="A3384" s="5">
        <v>40715.5</v>
      </c>
      <c r="B3384" s="6">
        <v>1454</v>
      </c>
      <c r="C3384" s="6">
        <v>1908</v>
      </c>
      <c r="D3384">
        <f t="shared" si="105"/>
        <v>1681</v>
      </c>
      <c r="E3384" s="92">
        <f t="shared" si="106"/>
        <v>1.312242090784044</v>
      </c>
    </row>
    <row r="3385" spans="1:5">
      <c r="A3385" s="5">
        <v>40715.541666666664</v>
      </c>
      <c r="B3385" s="6">
        <v>1421</v>
      </c>
      <c r="C3385" s="6">
        <v>1888</v>
      </c>
      <c r="D3385">
        <f t="shared" si="105"/>
        <v>1654.5</v>
      </c>
      <c r="E3385" s="92">
        <f t="shared" si="106"/>
        <v>1.3286418015482055</v>
      </c>
    </row>
    <row r="3386" spans="1:5">
      <c r="A3386" s="5">
        <v>40715.583333333336</v>
      </c>
      <c r="B3386" s="6">
        <v>1392</v>
      </c>
      <c r="C3386" s="6">
        <v>1869</v>
      </c>
      <c r="D3386">
        <f t="shared" si="105"/>
        <v>1630.5</v>
      </c>
      <c r="E3386" s="92">
        <f t="shared" si="106"/>
        <v>1.3426724137931034</v>
      </c>
    </row>
    <row r="3387" spans="1:5">
      <c r="A3387" s="5">
        <v>40715.625</v>
      </c>
      <c r="B3387" s="6">
        <v>1378</v>
      </c>
      <c r="C3387" s="6">
        <v>1831</v>
      </c>
      <c r="D3387">
        <f t="shared" si="105"/>
        <v>1604.5</v>
      </c>
      <c r="E3387" s="92">
        <f t="shared" si="106"/>
        <v>1.3287373004354137</v>
      </c>
    </row>
    <row r="3388" spans="1:5">
      <c r="A3388" s="5">
        <v>40715.666666666664</v>
      </c>
      <c r="B3388" s="6">
        <v>1364</v>
      </c>
      <c r="C3388" s="6">
        <v>1755</v>
      </c>
      <c r="D3388">
        <f t="shared" si="105"/>
        <v>1559.5</v>
      </c>
      <c r="E3388" s="92">
        <f t="shared" si="106"/>
        <v>1.2866568914956011</v>
      </c>
    </row>
    <row r="3389" spans="1:5">
      <c r="A3389" s="5">
        <v>40715.708333333336</v>
      </c>
      <c r="B3389" s="6">
        <v>1369</v>
      </c>
      <c r="C3389" s="6">
        <v>1755</v>
      </c>
      <c r="D3389">
        <f t="shared" si="105"/>
        <v>1562</v>
      </c>
      <c r="E3389" s="92">
        <f t="shared" si="106"/>
        <v>1.2819576333089846</v>
      </c>
    </row>
    <row r="3390" spans="1:5">
      <c r="A3390" s="5">
        <v>40715.75</v>
      </c>
      <c r="B3390" s="6">
        <v>1378</v>
      </c>
      <c r="C3390" s="6">
        <v>1709</v>
      </c>
      <c r="D3390">
        <f t="shared" si="105"/>
        <v>1543.5</v>
      </c>
      <c r="E3390" s="92">
        <f t="shared" si="106"/>
        <v>1.2402031930333817</v>
      </c>
    </row>
    <row r="3391" spans="1:5">
      <c r="A3391" s="5">
        <v>40715.791666666664</v>
      </c>
      <c r="B3391" s="6">
        <v>1416</v>
      </c>
      <c r="C3391" s="6">
        <v>1718</v>
      </c>
      <c r="D3391">
        <f t="shared" si="105"/>
        <v>1567</v>
      </c>
      <c r="E3391" s="92">
        <f t="shared" si="106"/>
        <v>1.213276836158192</v>
      </c>
    </row>
    <row r="3392" spans="1:5">
      <c r="A3392" s="5">
        <v>40715.833333333336</v>
      </c>
      <c r="B3392" s="6">
        <v>1454</v>
      </c>
      <c r="C3392" s="6">
        <v>1692</v>
      </c>
      <c r="D3392">
        <f t="shared" si="105"/>
        <v>1573</v>
      </c>
      <c r="E3392" s="92">
        <f t="shared" si="106"/>
        <v>1.1636863823933976</v>
      </c>
    </row>
    <row r="3393" spans="1:5">
      <c r="A3393" s="5">
        <v>40715.875</v>
      </c>
      <c r="B3393" s="6">
        <v>1492</v>
      </c>
      <c r="C3393" s="6">
        <v>1746</v>
      </c>
      <c r="D3393">
        <f t="shared" si="105"/>
        <v>1619</v>
      </c>
      <c r="E3393" s="92">
        <f t="shared" si="106"/>
        <v>1.1702412868632708</v>
      </c>
    </row>
    <row r="3394" spans="1:5">
      <c r="A3394" s="5">
        <v>40715.916666666664</v>
      </c>
      <c r="B3394" s="6">
        <v>1545</v>
      </c>
      <c r="C3394" s="6">
        <v>1793</v>
      </c>
      <c r="D3394">
        <f t="shared" si="105"/>
        <v>1669</v>
      </c>
      <c r="E3394" s="92">
        <f t="shared" si="106"/>
        <v>1.1605177993527509</v>
      </c>
    </row>
    <row r="3395" spans="1:5">
      <c r="A3395" s="5">
        <v>40715.958333333336</v>
      </c>
      <c r="B3395" s="6">
        <v>1578</v>
      </c>
      <c r="C3395" s="6">
        <v>1918</v>
      </c>
      <c r="D3395">
        <f t="shared" si="105"/>
        <v>1748</v>
      </c>
      <c r="E3395" s="92">
        <f t="shared" si="106"/>
        <v>1.2154626108998732</v>
      </c>
    </row>
    <row r="3396" spans="1:5">
      <c r="A3396" s="5">
        <v>40716</v>
      </c>
      <c r="B3396" s="6">
        <v>1618</v>
      </c>
      <c r="C3396" s="6">
        <v>1997</v>
      </c>
      <c r="D3396">
        <f t="shared" si="105"/>
        <v>1807.5</v>
      </c>
      <c r="E3396" s="92">
        <f t="shared" si="106"/>
        <v>1.2342398022249692</v>
      </c>
    </row>
    <row r="3397" spans="1:5">
      <c r="A3397" s="5">
        <v>40716.041666666664</v>
      </c>
      <c r="B3397" s="6">
        <v>1640</v>
      </c>
      <c r="C3397" s="6">
        <v>2119</v>
      </c>
      <c r="D3397">
        <f t="shared" ref="D3397:D3460" si="107">AVERAGE(B3397:C3397)</f>
        <v>1879.5</v>
      </c>
      <c r="E3397" s="92">
        <f t="shared" si="106"/>
        <v>1.2920731707317072</v>
      </c>
    </row>
    <row r="3398" spans="1:5">
      <c r="A3398" s="5">
        <v>40716.083333333336</v>
      </c>
      <c r="B3398" s="6">
        <v>1658</v>
      </c>
      <c r="C3398" s="6">
        <v>2129</v>
      </c>
      <c r="D3398">
        <f t="shared" si="107"/>
        <v>1893.5</v>
      </c>
      <c r="E3398" s="92">
        <f t="shared" si="106"/>
        <v>1.2840772014475272</v>
      </c>
    </row>
    <row r="3399" spans="1:5">
      <c r="A3399" s="5">
        <v>40716.125</v>
      </c>
      <c r="B3399" s="6">
        <v>1672</v>
      </c>
      <c r="C3399" s="6">
        <v>2140</v>
      </c>
      <c r="D3399">
        <f t="shared" si="107"/>
        <v>1906</v>
      </c>
      <c r="E3399" s="92">
        <f t="shared" si="106"/>
        <v>1.2799043062200957</v>
      </c>
    </row>
    <row r="3400" spans="1:5">
      <c r="A3400" s="5">
        <v>40716.166666666664</v>
      </c>
      <c r="B3400" s="6">
        <v>1699</v>
      </c>
      <c r="C3400" s="6">
        <v>2150</v>
      </c>
      <c r="D3400">
        <f t="shared" si="107"/>
        <v>1924.5</v>
      </c>
      <c r="E3400" s="92">
        <f t="shared" si="106"/>
        <v>1.2654502648616834</v>
      </c>
    </row>
    <row r="3401" spans="1:5">
      <c r="A3401" s="5">
        <v>40716.208333333336</v>
      </c>
      <c r="B3401" s="6">
        <v>1722</v>
      </c>
      <c r="C3401" s="6">
        <v>2235</v>
      </c>
      <c r="D3401">
        <f t="shared" si="107"/>
        <v>1978.5</v>
      </c>
      <c r="E3401" s="92">
        <f t="shared" si="106"/>
        <v>1.2979094076655053</v>
      </c>
    </row>
    <row r="3402" spans="1:5">
      <c r="A3402" s="5">
        <v>40716.25</v>
      </c>
      <c r="B3402" s="6">
        <v>1722</v>
      </c>
      <c r="C3402" s="6">
        <v>2343</v>
      </c>
      <c r="D3402">
        <f t="shared" si="107"/>
        <v>2032.5</v>
      </c>
      <c r="E3402" s="92">
        <f t="shared" si="106"/>
        <v>1.3606271777003485</v>
      </c>
    </row>
    <row r="3403" spans="1:5">
      <c r="A3403" s="5">
        <v>40716.291666666664</v>
      </c>
      <c r="B3403" s="6">
        <v>1781</v>
      </c>
      <c r="C3403" s="6">
        <v>2398</v>
      </c>
      <c r="D3403">
        <f t="shared" si="107"/>
        <v>2089.5</v>
      </c>
      <c r="E3403" s="92">
        <f t="shared" si="106"/>
        <v>1.3464345873104997</v>
      </c>
    </row>
    <row r="3404" spans="1:5">
      <c r="A3404" s="5">
        <v>40716.333333333336</v>
      </c>
      <c r="B3404" s="6">
        <v>1776</v>
      </c>
      <c r="C3404" s="6">
        <v>2432</v>
      </c>
      <c r="D3404">
        <f t="shared" si="107"/>
        <v>2104</v>
      </c>
      <c r="E3404" s="92">
        <f t="shared" si="106"/>
        <v>1.3693693693693694</v>
      </c>
    </row>
    <row r="3405" spans="1:5">
      <c r="A3405" s="5">
        <v>40716.375</v>
      </c>
      <c r="B3405" s="6">
        <v>1767</v>
      </c>
      <c r="C3405" s="6">
        <v>2592</v>
      </c>
      <c r="D3405">
        <f t="shared" si="107"/>
        <v>2179.5</v>
      </c>
      <c r="E3405" s="92">
        <f t="shared" si="106"/>
        <v>1.4668930390492361</v>
      </c>
    </row>
    <row r="3406" spans="1:5">
      <c r="A3406" s="5">
        <v>40716.416666666664</v>
      </c>
      <c r="B3406" s="6">
        <v>1754</v>
      </c>
      <c r="C3406" s="6">
        <v>2592</v>
      </c>
      <c r="D3406">
        <f t="shared" si="107"/>
        <v>2173</v>
      </c>
      <c r="E3406" s="92">
        <f t="shared" si="106"/>
        <v>1.4777651083238312</v>
      </c>
    </row>
    <row r="3407" spans="1:5">
      <c r="A3407" s="5">
        <v>40716.458333333336</v>
      </c>
      <c r="B3407" s="6">
        <v>1731</v>
      </c>
      <c r="C3407" s="6">
        <v>2466</v>
      </c>
      <c r="D3407">
        <f t="shared" si="107"/>
        <v>2098.5</v>
      </c>
      <c r="E3407" s="92">
        <f t="shared" si="106"/>
        <v>1.4246100519930676</v>
      </c>
    </row>
    <row r="3408" spans="1:5">
      <c r="A3408" s="5">
        <v>40716.5</v>
      </c>
      <c r="B3408" s="6">
        <v>1726</v>
      </c>
      <c r="C3408" s="6">
        <v>2477</v>
      </c>
      <c r="D3408">
        <f t="shared" si="107"/>
        <v>2101.5</v>
      </c>
      <c r="E3408" s="92">
        <f t="shared" ref="E3408:E3471" si="108">C3408/B3408</f>
        <v>1.4351100811123987</v>
      </c>
    </row>
    <row r="3409" spans="1:5">
      <c r="A3409" s="5">
        <v>40716.541666666664</v>
      </c>
      <c r="B3409" s="6">
        <v>1685</v>
      </c>
      <c r="C3409" s="6">
        <v>2398</v>
      </c>
      <c r="D3409">
        <f t="shared" si="107"/>
        <v>2041.5</v>
      </c>
      <c r="E3409" s="92">
        <f t="shared" si="108"/>
        <v>1.4231454005934718</v>
      </c>
    </row>
    <row r="3410" spans="1:5">
      <c r="A3410" s="5">
        <v>40716.583333333336</v>
      </c>
      <c r="B3410" s="6">
        <v>1667</v>
      </c>
      <c r="C3410" s="6">
        <v>2387</v>
      </c>
      <c r="D3410">
        <f t="shared" si="107"/>
        <v>2027</v>
      </c>
      <c r="E3410" s="92">
        <f t="shared" si="108"/>
        <v>1.4319136172765448</v>
      </c>
    </row>
    <row r="3411" spans="1:5">
      <c r="A3411" s="5">
        <v>40716.625</v>
      </c>
      <c r="B3411" s="6">
        <v>1631</v>
      </c>
      <c r="C3411" s="6">
        <v>2289</v>
      </c>
      <c r="D3411">
        <f t="shared" si="107"/>
        <v>1960</v>
      </c>
      <c r="E3411" s="92">
        <f t="shared" si="108"/>
        <v>1.4034334763948497</v>
      </c>
    </row>
    <row r="3412" spans="1:5">
      <c r="A3412" s="5">
        <v>40716.666666666664</v>
      </c>
      <c r="B3412" s="6">
        <v>1600</v>
      </c>
      <c r="C3412" s="6">
        <v>2321</v>
      </c>
      <c r="D3412">
        <f t="shared" si="107"/>
        <v>1960.5</v>
      </c>
      <c r="E3412" s="92">
        <f t="shared" si="108"/>
        <v>1.4506250000000001</v>
      </c>
    </row>
    <row r="3413" spans="1:5">
      <c r="A3413" s="5">
        <v>40716.708333333336</v>
      </c>
      <c r="B3413" s="6">
        <v>1587</v>
      </c>
      <c r="C3413" s="6">
        <v>2192</v>
      </c>
      <c r="D3413">
        <f t="shared" si="107"/>
        <v>1889.5</v>
      </c>
      <c r="E3413" s="92">
        <f t="shared" si="108"/>
        <v>1.3812224322621298</v>
      </c>
    </row>
    <row r="3414" spans="1:5">
      <c r="A3414" s="5">
        <v>40716.75</v>
      </c>
      <c r="B3414" s="6">
        <v>1604</v>
      </c>
      <c r="C3414" s="6">
        <v>2129</v>
      </c>
      <c r="D3414">
        <f t="shared" si="107"/>
        <v>1866.5</v>
      </c>
      <c r="E3414" s="92">
        <f t="shared" si="108"/>
        <v>1.3273067331670823</v>
      </c>
    </row>
    <row r="3415" spans="1:5">
      <c r="A3415" s="5">
        <v>40716.791666666664</v>
      </c>
      <c r="B3415" s="6">
        <v>1609</v>
      </c>
      <c r="C3415" s="6">
        <v>2119</v>
      </c>
      <c r="D3415">
        <f t="shared" si="107"/>
        <v>1864</v>
      </c>
      <c r="E3415" s="92">
        <f t="shared" si="108"/>
        <v>1.3169670602858918</v>
      </c>
    </row>
    <row r="3416" spans="1:5">
      <c r="A3416" s="5">
        <v>40716.833333333336</v>
      </c>
      <c r="B3416" s="6">
        <v>1636</v>
      </c>
      <c r="C3416" s="6">
        <v>2109</v>
      </c>
      <c r="D3416">
        <f t="shared" si="107"/>
        <v>1872.5</v>
      </c>
      <c r="E3416" s="92">
        <f t="shared" si="108"/>
        <v>1.289119804400978</v>
      </c>
    </row>
    <row r="3417" spans="1:5">
      <c r="A3417" s="5">
        <v>40716.875</v>
      </c>
      <c r="B3417" s="6">
        <v>1672</v>
      </c>
      <c r="C3417" s="6">
        <v>2171</v>
      </c>
      <c r="D3417">
        <f t="shared" si="107"/>
        <v>1921.5</v>
      </c>
      <c r="E3417" s="92">
        <f t="shared" si="108"/>
        <v>1.2984449760765551</v>
      </c>
    </row>
    <row r="3418" spans="1:5">
      <c r="A3418" s="5">
        <v>40716.916666666664</v>
      </c>
      <c r="B3418" s="6">
        <v>1690</v>
      </c>
      <c r="C3418" s="6">
        <v>2203</v>
      </c>
      <c r="D3418">
        <f t="shared" si="107"/>
        <v>1946.5</v>
      </c>
      <c r="E3418" s="92">
        <f t="shared" si="108"/>
        <v>1.3035502958579881</v>
      </c>
    </row>
    <row r="3419" spans="1:5">
      <c r="A3419" s="5">
        <v>40716.958333333336</v>
      </c>
      <c r="B3419" s="6">
        <v>1722</v>
      </c>
      <c r="C3419" s="6">
        <v>2224</v>
      </c>
      <c r="D3419">
        <f t="shared" si="107"/>
        <v>1973</v>
      </c>
      <c r="E3419" s="92">
        <f t="shared" si="108"/>
        <v>1.2915214866434379</v>
      </c>
    </row>
    <row r="3420" spans="1:5">
      <c r="A3420" s="5">
        <v>40717</v>
      </c>
      <c r="B3420" s="6">
        <v>1772</v>
      </c>
      <c r="C3420" s="6">
        <v>2321</v>
      </c>
      <c r="D3420">
        <f t="shared" si="107"/>
        <v>2046.5</v>
      </c>
      <c r="E3420" s="92">
        <f t="shared" si="108"/>
        <v>1.3098194130925509</v>
      </c>
    </row>
    <row r="3421" spans="1:5">
      <c r="A3421" s="5">
        <v>40717.041666666664</v>
      </c>
      <c r="B3421" s="6">
        <v>1804</v>
      </c>
      <c r="C3421" s="6">
        <v>2398</v>
      </c>
      <c r="D3421">
        <f t="shared" si="107"/>
        <v>2101</v>
      </c>
      <c r="E3421" s="92">
        <f t="shared" si="108"/>
        <v>1.3292682926829269</v>
      </c>
    </row>
    <row r="3422" spans="1:5">
      <c r="A3422" s="5">
        <v>40717.083333333336</v>
      </c>
      <c r="B3422" s="6">
        <v>1850</v>
      </c>
      <c r="C3422" s="6">
        <v>2387</v>
      </c>
      <c r="D3422">
        <f t="shared" si="107"/>
        <v>2118.5</v>
      </c>
      <c r="E3422" s="92">
        <f t="shared" si="108"/>
        <v>1.2902702702702702</v>
      </c>
    </row>
    <row r="3423" spans="1:5">
      <c r="A3423" s="5">
        <v>40717.125</v>
      </c>
      <c r="B3423" s="6">
        <v>1892</v>
      </c>
      <c r="C3423" s="6">
        <v>2557</v>
      </c>
      <c r="D3423">
        <f t="shared" si="107"/>
        <v>2224.5</v>
      </c>
      <c r="E3423" s="92">
        <f t="shared" si="108"/>
        <v>1.3514799154334038</v>
      </c>
    </row>
    <row r="3424" spans="1:5">
      <c r="A3424" s="5">
        <v>40717.166666666664</v>
      </c>
      <c r="B3424" s="6">
        <v>1916</v>
      </c>
      <c r="C3424" s="6">
        <v>2604</v>
      </c>
      <c r="D3424">
        <f t="shared" si="107"/>
        <v>2260</v>
      </c>
      <c r="E3424" s="92">
        <f t="shared" si="108"/>
        <v>1.3590814196242171</v>
      </c>
    </row>
    <row r="3425" spans="1:5">
      <c r="A3425" s="5">
        <v>40717.208333333336</v>
      </c>
      <c r="B3425" s="6">
        <v>1916</v>
      </c>
      <c r="C3425" s="6">
        <v>2770</v>
      </c>
      <c r="D3425">
        <f t="shared" si="107"/>
        <v>2343</v>
      </c>
      <c r="E3425" s="92">
        <f t="shared" si="108"/>
        <v>1.4457202505219207</v>
      </c>
    </row>
    <row r="3426" spans="1:5">
      <c r="A3426" s="5">
        <v>40717.25</v>
      </c>
      <c r="B3426" s="6">
        <v>1916</v>
      </c>
      <c r="C3426" s="6">
        <v>2807</v>
      </c>
      <c r="D3426">
        <f t="shared" si="107"/>
        <v>2361.5</v>
      </c>
      <c r="E3426" s="92">
        <f t="shared" si="108"/>
        <v>1.4650313152400836</v>
      </c>
    </row>
    <row r="3427" spans="1:5">
      <c r="A3427" s="5">
        <v>40717.291666666664</v>
      </c>
      <c r="B3427" s="6">
        <v>1902</v>
      </c>
      <c r="C3427" s="6">
        <v>2930</v>
      </c>
      <c r="D3427">
        <f t="shared" si="107"/>
        <v>2416</v>
      </c>
      <c r="E3427" s="92">
        <f t="shared" si="108"/>
        <v>1.5404837013669821</v>
      </c>
    </row>
    <row r="3428" spans="1:5">
      <c r="A3428" s="5">
        <v>40717.333333333336</v>
      </c>
      <c r="B3428" s="6">
        <v>1897</v>
      </c>
      <c r="C3428" s="6">
        <v>2918</v>
      </c>
      <c r="D3428">
        <f t="shared" si="107"/>
        <v>2407.5</v>
      </c>
      <c r="E3428" s="92">
        <f t="shared" si="108"/>
        <v>1.5382182393252504</v>
      </c>
    </row>
    <row r="3429" spans="1:5">
      <c r="A3429" s="5">
        <v>40717.375</v>
      </c>
      <c r="B3429" s="6">
        <v>1888</v>
      </c>
      <c r="C3429" s="6">
        <v>2843</v>
      </c>
      <c r="D3429">
        <f t="shared" si="107"/>
        <v>2365.5</v>
      </c>
      <c r="E3429" s="92">
        <f t="shared" si="108"/>
        <v>1.5058262711864407</v>
      </c>
    </row>
    <row r="3430" spans="1:5">
      <c r="A3430" s="5">
        <v>40717.416666666664</v>
      </c>
      <c r="B3430" s="6">
        <v>1869</v>
      </c>
      <c r="C3430" s="6">
        <v>2807</v>
      </c>
      <c r="D3430">
        <f t="shared" si="107"/>
        <v>2338</v>
      </c>
      <c r="E3430" s="92">
        <f t="shared" si="108"/>
        <v>1.5018726591760299</v>
      </c>
    </row>
    <row r="3431" spans="1:5">
      <c r="A3431" s="5">
        <v>40717.458333333336</v>
      </c>
      <c r="B3431" s="6">
        <v>1841</v>
      </c>
      <c r="C3431" s="6">
        <v>2955</v>
      </c>
      <c r="D3431">
        <f t="shared" si="107"/>
        <v>2398</v>
      </c>
      <c r="E3431" s="92">
        <f t="shared" si="108"/>
        <v>1.6051059206952742</v>
      </c>
    </row>
    <row r="3432" spans="1:5">
      <c r="A3432" s="5">
        <v>40717.5</v>
      </c>
      <c r="B3432" s="6">
        <v>1809</v>
      </c>
      <c r="C3432" s="6">
        <v>2710</v>
      </c>
      <c r="D3432">
        <f t="shared" si="107"/>
        <v>2259.5</v>
      </c>
      <c r="E3432" s="92">
        <f t="shared" si="108"/>
        <v>1.4980652294085131</v>
      </c>
    </row>
    <row r="3433" spans="1:5">
      <c r="A3433" s="5">
        <v>40717.541666666664</v>
      </c>
      <c r="B3433" s="6">
        <v>1763</v>
      </c>
      <c r="C3433" s="6">
        <v>2782</v>
      </c>
      <c r="D3433">
        <f t="shared" si="107"/>
        <v>2272.5</v>
      </c>
      <c r="E3433" s="92">
        <f t="shared" si="108"/>
        <v>1.5779920589903573</v>
      </c>
    </row>
    <row r="3434" spans="1:5">
      <c r="A3434" s="5">
        <v>40717.583333333336</v>
      </c>
      <c r="B3434" s="6">
        <v>1703</v>
      </c>
      <c r="C3434" s="6">
        <v>2651</v>
      </c>
      <c r="D3434">
        <f t="shared" si="107"/>
        <v>2177</v>
      </c>
      <c r="E3434" s="92">
        <f t="shared" si="108"/>
        <v>1.5566647093364652</v>
      </c>
    </row>
    <row r="3435" spans="1:5">
      <c r="A3435" s="5">
        <v>40717.625</v>
      </c>
      <c r="B3435" s="6">
        <v>1681</v>
      </c>
      <c r="C3435" s="6">
        <v>2557</v>
      </c>
      <c r="D3435">
        <f t="shared" si="107"/>
        <v>2119</v>
      </c>
      <c r="E3435" s="92">
        <f t="shared" si="108"/>
        <v>1.5211183819155265</v>
      </c>
    </row>
    <row r="3436" spans="1:5">
      <c r="A3436" s="5">
        <v>40717.666666666664</v>
      </c>
      <c r="B3436" s="6">
        <v>1654</v>
      </c>
      <c r="C3436" s="6">
        <v>2432</v>
      </c>
      <c r="D3436">
        <f t="shared" si="107"/>
        <v>2043</v>
      </c>
      <c r="E3436" s="92">
        <f t="shared" si="108"/>
        <v>1.4703748488512696</v>
      </c>
    </row>
    <row r="3437" spans="1:5">
      <c r="A3437" s="5">
        <v>40717.708333333336</v>
      </c>
      <c r="B3437" s="6">
        <v>1622</v>
      </c>
      <c r="C3437" s="6">
        <v>2365</v>
      </c>
      <c r="D3437">
        <f t="shared" si="107"/>
        <v>1993.5</v>
      </c>
      <c r="E3437" s="92">
        <f t="shared" si="108"/>
        <v>1.4580764488286067</v>
      </c>
    </row>
    <row r="3438" spans="1:5">
      <c r="A3438" s="5">
        <v>40717.75</v>
      </c>
      <c r="B3438" s="6">
        <v>1600</v>
      </c>
      <c r="C3438" s="6">
        <v>2267</v>
      </c>
      <c r="D3438">
        <f t="shared" si="107"/>
        <v>1933.5</v>
      </c>
      <c r="E3438" s="92">
        <f t="shared" si="108"/>
        <v>1.4168750000000001</v>
      </c>
    </row>
    <row r="3439" spans="1:5">
      <c r="A3439" s="5">
        <v>40717.791666666664</v>
      </c>
      <c r="B3439" s="6">
        <v>1609</v>
      </c>
      <c r="C3439" s="6">
        <v>2171</v>
      </c>
      <c r="D3439">
        <f t="shared" si="107"/>
        <v>1890</v>
      </c>
      <c r="E3439" s="92">
        <f t="shared" si="108"/>
        <v>1.3492852703542573</v>
      </c>
    </row>
    <row r="3440" spans="1:5">
      <c r="A3440" s="5">
        <v>40717.833333333336</v>
      </c>
      <c r="B3440" s="6">
        <v>1604</v>
      </c>
      <c r="C3440" s="6">
        <v>2150</v>
      </c>
      <c r="D3440">
        <f t="shared" si="107"/>
        <v>1877</v>
      </c>
      <c r="E3440" s="92">
        <f t="shared" si="108"/>
        <v>1.3403990024937655</v>
      </c>
    </row>
    <row r="3441" spans="1:5">
      <c r="A3441" s="5">
        <v>40717.875</v>
      </c>
      <c r="B3441" s="6">
        <v>1618</v>
      </c>
      <c r="C3441" s="6">
        <v>2150</v>
      </c>
      <c r="D3441">
        <f t="shared" si="107"/>
        <v>1884</v>
      </c>
      <c r="E3441" s="92">
        <f t="shared" si="108"/>
        <v>1.3288009888751544</v>
      </c>
    </row>
    <row r="3442" spans="1:5">
      <c r="A3442" s="5">
        <v>40717.916666666664</v>
      </c>
      <c r="B3442" s="6">
        <v>1631</v>
      </c>
      <c r="C3442" s="6">
        <v>2171</v>
      </c>
      <c r="D3442">
        <f t="shared" si="107"/>
        <v>1901</v>
      </c>
      <c r="E3442" s="92">
        <f t="shared" si="108"/>
        <v>1.3310852237890864</v>
      </c>
    </row>
    <row r="3443" spans="1:5">
      <c r="A3443" s="5">
        <v>40717.958333333336</v>
      </c>
      <c r="B3443" s="6">
        <v>1654</v>
      </c>
      <c r="C3443" s="6">
        <v>2161</v>
      </c>
      <c r="D3443">
        <f t="shared" si="107"/>
        <v>1907.5</v>
      </c>
      <c r="E3443" s="92">
        <f t="shared" si="108"/>
        <v>1.3065296251511487</v>
      </c>
    </row>
    <row r="3444" spans="1:5">
      <c r="A3444" s="5">
        <v>40718</v>
      </c>
      <c r="B3444" s="6">
        <v>1663</v>
      </c>
      <c r="C3444" s="6">
        <v>2310</v>
      </c>
      <c r="D3444">
        <f t="shared" si="107"/>
        <v>1986.5</v>
      </c>
      <c r="E3444" s="92">
        <f t="shared" si="108"/>
        <v>1.3890559230306674</v>
      </c>
    </row>
    <row r="3445" spans="1:5">
      <c r="A3445" s="5">
        <v>40718.041666666664</v>
      </c>
      <c r="B3445" s="6">
        <v>1685</v>
      </c>
      <c r="C3445" s="6">
        <v>2213</v>
      </c>
      <c r="D3445">
        <f t="shared" si="107"/>
        <v>1949</v>
      </c>
      <c r="E3445" s="92">
        <f t="shared" si="108"/>
        <v>1.3133531157270029</v>
      </c>
    </row>
    <row r="3446" spans="1:5">
      <c r="A3446" s="5">
        <v>40718.083333333336</v>
      </c>
      <c r="B3446" s="6">
        <v>1699</v>
      </c>
      <c r="C3446" s="6">
        <v>2224</v>
      </c>
      <c r="D3446">
        <f t="shared" si="107"/>
        <v>1961.5</v>
      </c>
      <c r="E3446" s="92">
        <f t="shared" si="108"/>
        <v>1.3090052972336668</v>
      </c>
    </row>
    <row r="3447" spans="1:5">
      <c r="A3447" s="5">
        <v>40718.125</v>
      </c>
      <c r="B3447" s="6">
        <v>1735</v>
      </c>
      <c r="C3447" s="6">
        <v>2256</v>
      </c>
      <c r="D3447">
        <f t="shared" si="107"/>
        <v>1995.5</v>
      </c>
      <c r="E3447" s="92">
        <f t="shared" si="108"/>
        <v>1.3002881844380403</v>
      </c>
    </row>
    <row r="3448" spans="1:5">
      <c r="A3448" s="5">
        <v>40718.166666666664</v>
      </c>
      <c r="B3448" s="6">
        <v>1749</v>
      </c>
      <c r="C3448" s="6">
        <v>2354</v>
      </c>
      <c r="D3448">
        <f t="shared" si="107"/>
        <v>2051.5</v>
      </c>
      <c r="E3448" s="92">
        <f t="shared" si="108"/>
        <v>1.3459119496855345</v>
      </c>
    </row>
    <row r="3449" spans="1:5">
      <c r="A3449" s="5">
        <v>40718.208333333336</v>
      </c>
      <c r="B3449" s="6">
        <v>1749</v>
      </c>
      <c r="C3449" s="6">
        <v>2398</v>
      </c>
      <c r="D3449">
        <f t="shared" si="107"/>
        <v>2073.5</v>
      </c>
      <c r="E3449" s="92">
        <f t="shared" si="108"/>
        <v>1.371069182389937</v>
      </c>
    </row>
    <row r="3450" spans="1:5">
      <c r="A3450" s="5">
        <v>40718.25</v>
      </c>
      <c r="B3450" s="6">
        <v>1744</v>
      </c>
      <c r="C3450" s="6">
        <v>2421</v>
      </c>
      <c r="D3450">
        <f t="shared" si="107"/>
        <v>2082.5</v>
      </c>
      <c r="E3450" s="92">
        <f t="shared" si="108"/>
        <v>1.3881880733944953</v>
      </c>
    </row>
    <row r="3451" spans="1:5">
      <c r="A3451" s="5">
        <v>40718.291666666664</v>
      </c>
      <c r="B3451" s="6">
        <v>1758</v>
      </c>
      <c r="C3451" s="6">
        <v>2477</v>
      </c>
      <c r="D3451">
        <f t="shared" si="107"/>
        <v>2117.5</v>
      </c>
      <c r="E3451" s="92">
        <f t="shared" si="108"/>
        <v>1.4089874857792946</v>
      </c>
    </row>
    <row r="3452" spans="1:5">
      <c r="A3452" s="5">
        <v>40718.333333333336</v>
      </c>
      <c r="B3452" s="6">
        <v>1740</v>
      </c>
      <c r="C3452" s="6">
        <v>2511</v>
      </c>
      <c r="D3452">
        <f t="shared" si="107"/>
        <v>2125.5</v>
      </c>
      <c r="E3452" s="92">
        <f t="shared" si="108"/>
        <v>1.443103448275862</v>
      </c>
    </row>
    <row r="3453" spans="1:5">
      <c r="A3453" s="5">
        <v>40718.375</v>
      </c>
      <c r="B3453" s="6">
        <v>1744</v>
      </c>
      <c r="C3453" s="6">
        <v>2489</v>
      </c>
      <c r="D3453">
        <f t="shared" si="107"/>
        <v>2116.5</v>
      </c>
      <c r="E3453" s="92">
        <f t="shared" si="108"/>
        <v>1.4271788990825689</v>
      </c>
    </row>
    <row r="3454" spans="1:5">
      <c r="A3454" s="5">
        <v>40718.416666666664</v>
      </c>
      <c r="B3454" s="6">
        <v>1712</v>
      </c>
      <c r="C3454" s="6">
        <v>2421</v>
      </c>
      <c r="D3454">
        <f t="shared" si="107"/>
        <v>2066.5</v>
      </c>
      <c r="E3454" s="92">
        <f t="shared" si="108"/>
        <v>1.4141355140186915</v>
      </c>
    </row>
    <row r="3455" spans="1:5">
      <c r="A3455" s="5">
        <v>40718.458333333336</v>
      </c>
      <c r="B3455" s="6">
        <v>1694</v>
      </c>
      <c r="C3455" s="6">
        <v>2466</v>
      </c>
      <c r="D3455">
        <f t="shared" si="107"/>
        <v>2080</v>
      </c>
      <c r="E3455" s="92">
        <f t="shared" si="108"/>
        <v>1.4557260920897284</v>
      </c>
    </row>
    <row r="3456" spans="1:5">
      <c r="A3456" s="5">
        <v>40718.5</v>
      </c>
      <c r="B3456" s="6">
        <v>1640</v>
      </c>
      <c r="C3456" s="6">
        <v>2299</v>
      </c>
      <c r="D3456">
        <f t="shared" si="107"/>
        <v>1969.5</v>
      </c>
      <c r="E3456" s="92">
        <f t="shared" si="108"/>
        <v>1.401829268292683</v>
      </c>
    </row>
    <row r="3457" spans="1:5">
      <c r="A3457" s="5">
        <v>40718.541666666664</v>
      </c>
      <c r="B3457" s="6">
        <v>1595</v>
      </c>
      <c r="C3457" s="6">
        <v>2332</v>
      </c>
      <c r="D3457">
        <f t="shared" si="107"/>
        <v>1963.5</v>
      </c>
      <c r="E3457" s="92">
        <f t="shared" si="108"/>
        <v>1.4620689655172414</v>
      </c>
    </row>
    <row r="3458" spans="1:5">
      <c r="A3458" s="5">
        <v>40718.583333333336</v>
      </c>
      <c r="B3458" s="6">
        <v>1541</v>
      </c>
      <c r="C3458" s="6">
        <v>2224</v>
      </c>
      <c r="D3458">
        <f t="shared" si="107"/>
        <v>1882.5</v>
      </c>
      <c r="E3458" s="92">
        <f t="shared" si="108"/>
        <v>1.4432186891628813</v>
      </c>
    </row>
    <row r="3459" spans="1:5">
      <c r="A3459" s="5">
        <v>40718.625</v>
      </c>
      <c r="B3459" s="6">
        <v>1507</v>
      </c>
      <c r="C3459" s="6">
        <v>2203</v>
      </c>
      <c r="D3459">
        <f t="shared" si="107"/>
        <v>1855</v>
      </c>
      <c r="E3459" s="92">
        <f t="shared" si="108"/>
        <v>1.4618447246184472</v>
      </c>
    </row>
    <row r="3460" spans="1:5">
      <c r="A3460" s="5">
        <v>40718.666666666664</v>
      </c>
      <c r="B3460" s="6">
        <v>1449</v>
      </c>
      <c r="C3460" s="6">
        <v>2109</v>
      </c>
      <c r="D3460">
        <f t="shared" si="107"/>
        <v>1779</v>
      </c>
      <c r="E3460" s="92">
        <f t="shared" si="108"/>
        <v>1.4554865424430641</v>
      </c>
    </row>
    <row r="3461" spans="1:5">
      <c r="A3461" s="5">
        <v>40718.708333333336</v>
      </c>
      <c r="B3461" s="6">
        <v>1425</v>
      </c>
      <c r="C3461" s="6">
        <v>2007</v>
      </c>
      <c r="D3461">
        <f t="shared" ref="D3461:D3524" si="109">AVERAGE(B3461:C3461)</f>
        <v>1716</v>
      </c>
      <c r="E3461" s="92">
        <f t="shared" si="108"/>
        <v>1.408421052631579</v>
      </c>
    </row>
    <row r="3462" spans="1:5">
      <c r="A3462" s="5">
        <v>40718.75</v>
      </c>
      <c r="B3462" s="6">
        <v>1397</v>
      </c>
      <c r="C3462" s="6">
        <v>1918</v>
      </c>
      <c r="D3462">
        <f t="shared" si="109"/>
        <v>1657.5</v>
      </c>
      <c r="E3462" s="92">
        <f t="shared" si="108"/>
        <v>1.3729420186113099</v>
      </c>
    </row>
    <row r="3463" spans="1:5">
      <c r="A3463" s="5">
        <v>40718.791666666664</v>
      </c>
      <c r="B3463" s="6">
        <v>1378</v>
      </c>
      <c r="C3463" s="6">
        <v>1802</v>
      </c>
      <c r="D3463">
        <f t="shared" si="109"/>
        <v>1590</v>
      </c>
      <c r="E3463" s="92">
        <f t="shared" si="108"/>
        <v>1.3076923076923077</v>
      </c>
    </row>
    <row r="3464" spans="1:5">
      <c r="A3464" s="5">
        <v>40718.833333333336</v>
      </c>
      <c r="B3464" s="6">
        <v>1388</v>
      </c>
      <c r="C3464" s="6">
        <v>1802</v>
      </c>
      <c r="D3464">
        <f t="shared" si="109"/>
        <v>1595</v>
      </c>
      <c r="E3464" s="92">
        <f t="shared" si="108"/>
        <v>1.2982708933717579</v>
      </c>
    </row>
    <row r="3465" spans="1:5">
      <c r="A3465" s="5">
        <v>40718.875</v>
      </c>
      <c r="B3465" s="6">
        <v>1383</v>
      </c>
      <c r="C3465" s="6">
        <v>1728</v>
      </c>
      <c r="D3465">
        <f t="shared" si="109"/>
        <v>1555.5</v>
      </c>
      <c r="E3465" s="92">
        <f t="shared" si="108"/>
        <v>1.2494577006507592</v>
      </c>
    </row>
    <row r="3466" spans="1:5">
      <c r="A3466" s="5">
        <v>40718.916666666664</v>
      </c>
      <c r="B3466" s="6">
        <v>1392</v>
      </c>
      <c r="C3466" s="6">
        <v>1700</v>
      </c>
      <c r="D3466">
        <f t="shared" si="109"/>
        <v>1546</v>
      </c>
      <c r="E3466" s="92">
        <f t="shared" si="108"/>
        <v>1.2212643678160919</v>
      </c>
    </row>
    <row r="3467" spans="1:5">
      <c r="A3467" s="5">
        <v>40718.958333333336</v>
      </c>
      <c r="B3467" s="6">
        <v>1397</v>
      </c>
      <c r="C3467" s="6">
        <v>1718</v>
      </c>
      <c r="D3467">
        <f t="shared" si="109"/>
        <v>1557.5</v>
      </c>
      <c r="E3467" s="92">
        <f t="shared" si="108"/>
        <v>1.2297780959198281</v>
      </c>
    </row>
    <row r="3468" spans="1:5">
      <c r="A3468" s="5">
        <v>40719</v>
      </c>
      <c r="B3468" s="6">
        <v>1402</v>
      </c>
      <c r="C3468" s="6">
        <v>1718</v>
      </c>
      <c r="D3468">
        <f t="shared" si="109"/>
        <v>1560</v>
      </c>
      <c r="E3468" s="92">
        <f t="shared" si="108"/>
        <v>1.225392296718973</v>
      </c>
    </row>
    <row r="3469" spans="1:5">
      <c r="A3469" s="5">
        <v>40719.041666666664</v>
      </c>
      <c r="B3469" s="6">
        <v>1397</v>
      </c>
      <c r="C3469" s="6">
        <v>1718</v>
      </c>
      <c r="D3469">
        <f t="shared" si="109"/>
        <v>1557.5</v>
      </c>
      <c r="E3469" s="92">
        <f t="shared" si="108"/>
        <v>1.2297780959198281</v>
      </c>
    </row>
    <row r="3470" spans="1:5">
      <c r="A3470" s="5">
        <v>40719.083333333336</v>
      </c>
      <c r="B3470" s="6">
        <v>1392</v>
      </c>
      <c r="C3470" s="6">
        <v>1728</v>
      </c>
      <c r="D3470">
        <f t="shared" si="109"/>
        <v>1560</v>
      </c>
      <c r="E3470" s="92">
        <f t="shared" si="108"/>
        <v>1.2413793103448276</v>
      </c>
    </row>
    <row r="3471" spans="1:5">
      <c r="A3471" s="5">
        <v>40719.125</v>
      </c>
      <c r="B3471" s="6">
        <v>1388</v>
      </c>
      <c r="C3471" s="6">
        <v>1755</v>
      </c>
      <c r="D3471">
        <f t="shared" si="109"/>
        <v>1571.5</v>
      </c>
      <c r="E3471" s="92">
        <f t="shared" si="108"/>
        <v>1.2644092219020173</v>
      </c>
    </row>
    <row r="3472" spans="1:5">
      <c r="A3472" s="5">
        <v>40719.166666666664</v>
      </c>
      <c r="B3472" s="6">
        <v>1378</v>
      </c>
      <c r="C3472" s="6">
        <v>1737</v>
      </c>
      <c r="D3472">
        <f t="shared" si="109"/>
        <v>1557.5</v>
      </c>
      <c r="E3472" s="92">
        <f t="shared" ref="E3472:E3535" si="110">C3472/B3472</f>
        <v>1.2605224963715529</v>
      </c>
    </row>
    <row r="3473" spans="1:5">
      <c r="A3473" s="5">
        <v>40719.208333333336</v>
      </c>
      <c r="B3473" s="6">
        <v>1378</v>
      </c>
      <c r="C3473" s="6">
        <v>1746</v>
      </c>
      <c r="D3473">
        <f t="shared" si="109"/>
        <v>1562</v>
      </c>
      <c r="E3473" s="92">
        <f t="shared" si="110"/>
        <v>1.2670537010159653</v>
      </c>
    </row>
    <row r="3474" spans="1:5">
      <c r="A3474" s="5">
        <v>40719.25</v>
      </c>
      <c r="B3474" s="6">
        <v>1337</v>
      </c>
      <c r="C3474" s="6">
        <v>1718</v>
      </c>
      <c r="D3474">
        <f t="shared" si="109"/>
        <v>1527.5</v>
      </c>
      <c r="E3474" s="92">
        <f t="shared" si="110"/>
        <v>1.2849663425579656</v>
      </c>
    </row>
    <row r="3475" spans="1:5">
      <c r="A3475" s="5">
        <v>40719.291666666664</v>
      </c>
      <c r="B3475" s="6">
        <v>1346</v>
      </c>
      <c r="C3475" s="6">
        <v>1692</v>
      </c>
      <c r="D3475">
        <f t="shared" si="109"/>
        <v>1519</v>
      </c>
      <c r="E3475" s="92">
        <f t="shared" si="110"/>
        <v>1.2570579494799405</v>
      </c>
    </row>
    <row r="3476" spans="1:5">
      <c r="A3476" s="5">
        <v>40719.333333333336</v>
      </c>
      <c r="B3476" s="6">
        <v>1346</v>
      </c>
      <c r="C3476" s="6">
        <v>1663</v>
      </c>
      <c r="D3476">
        <f t="shared" si="109"/>
        <v>1504.5</v>
      </c>
      <c r="E3476" s="92">
        <f t="shared" si="110"/>
        <v>1.2355126300148589</v>
      </c>
    </row>
    <row r="3477" spans="1:5">
      <c r="A3477" s="5">
        <v>40719.375</v>
      </c>
      <c r="B3477" s="6">
        <v>1350</v>
      </c>
      <c r="C3477" s="6">
        <v>1670</v>
      </c>
      <c r="D3477">
        <f t="shared" si="109"/>
        <v>1510</v>
      </c>
      <c r="E3477" s="92">
        <f t="shared" si="110"/>
        <v>1.2370370370370369</v>
      </c>
    </row>
    <row r="3478" spans="1:5">
      <c r="A3478" s="5">
        <v>40719.416666666664</v>
      </c>
      <c r="B3478" s="6">
        <v>1332</v>
      </c>
      <c r="C3478" s="6">
        <v>1677</v>
      </c>
      <c r="D3478">
        <f t="shared" si="109"/>
        <v>1504.5</v>
      </c>
      <c r="E3478" s="92">
        <f t="shared" si="110"/>
        <v>1.2590090090090089</v>
      </c>
    </row>
    <row r="3479" spans="1:5">
      <c r="A3479" s="5">
        <v>40719.458333333336</v>
      </c>
      <c r="B3479" s="6">
        <v>1314</v>
      </c>
      <c r="C3479" s="6">
        <v>1685</v>
      </c>
      <c r="D3479">
        <f t="shared" si="109"/>
        <v>1499.5</v>
      </c>
      <c r="E3479" s="92">
        <f t="shared" si="110"/>
        <v>1.2823439878234399</v>
      </c>
    </row>
    <row r="3480" spans="1:5">
      <c r="A3480" s="5">
        <v>40719.5</v>
      </c>
      <c r="B3480" s="6">
        <v>1282</v>
      </c>
      <c r="C3480" s="6">
        <v>1626</v>
      </c>
      <c r="D3480">
        <f t="shared" si="109"/>
        <v>1454</v>
      </c>
      <c r="E3480" s="92">
        <f t="shared" si="110"/>
        <v>1.2683307332293292</v>
      </c>
    </row>
    <row r="3481" spans="1:5">
      <c r="A3481" s="5">
        <v>40719.541666666664</v>
      </c>
      <c r="B3481" s="6">
        <v>1254</v>
      </c>
      <c r="C3481" s="6">
        <v>1618</v>
      </c>
      <c r="D3481">
        <f t="shared" si="109"/>
        <v>1436</v>
      </c>
      <c r="E3481" s="92">
        <f t="shared" si="110"/>
        <v>1.2902711323763956</v>
      </c>
    </row>
    <row r="3482" spans="1:5">
      <c r="A3482" s="5">
        <v>40719.583333333336</v>
      </c>
      <c r="B3482" s="6">
        <v>1223</v>
      </c>
      <c r="C3482" s="6">
        <v>1596</v>
      </c>
      <c r="D3482">
        <f t="shared" si="109"/>
        <v>1409.5</v>
      </c>
      <c r="E3482" s="92">
        <f t="shared" si="110"/>
        <v>1.3049877350776777</v>
      </c>
    </row>
    <row r="3483" spans="1:5">
      <c r="A3483" s="5">
        <v>40719.625</v>
      </c>
      <c r="B3483" s="6">
        <v>1201</v>
      </c>
      <c r="C3483" s="6">
        <v>1567</v>
      </c>
      <c r="D3483">
        <f t="shared" si="109"/>
        <v>1384</v>
      </c>
      <c r="E3483" s="92">
        <f t="shared" si="110"/>
        <v>1.3047460449625312</v>
      </c>
    </row>
    <row r="3484" spans="1:5">
      <c r="A3484" s="5">
        <v>40719.666666666664</v>
      </c>
      <c r="B3484" s="6">
        <v>1178</v>
      </c>
      <c r="C3484" s="6">
        <v>1517</v>
      </c>
      <c r="D3484">
        <f t="shared" si="109"/>
        <v>1347.5</v>
      </c>
      <c r="E3484" s="92">
        <f t="shared" si="110"/>
        <v>1.2877758913412565</v>
      </c>
    </row>
    <row r="3485" spans="1:5">
      <c r="A3485" s="5">
        <v>40719.708333333336</v>
      </c>
      <c r="B3485" s="6">
        <v>1152</v>
      </c>
      <c r="C3485" s="6">
        <v>1503</v>
      </c>
      <c r="D3485">
        <f t="shared" si="109"/>
        <v>1327.5</v>
      </c>
      <c r="E3485" s="92">
        <f t="shared" si="110"/>
        <v>1.3046875</v>
      </c>
    </row>
    <row r="3486" spans="1:5">
      <c r="A3486" s="5">
        <v>40719.75</v>
      </c>
      <c r="B3486" s="6">
        <v>1148</v>
      </c>
      <c r="C3486" s="6">
        <v>1433</v>
      </c>
      <c r="D3486">
        <f t="shared" si="109"/>
        <v>1290.5</v>
      </c>
      <c r="E3486" s="92">
        <f t="shared" si="110"/>
        <v>1.2482578397212543</v>
      </c>
    </row>
    <row r="3487" spans="1:5">
      <c r="A3487" s="5">
        <v>40719.791666666664</v>
      </c>
      <c r="B3487" s="6">
        <v>1126</v>
      </c>
      <c r="C3487" s="6">
        <v>1405</v>
      </c>
      <c r="D3487">
        <f t="shared" si="109"/>
        <v>1265.5</v>
      </c>
      <c r="E3487" s="92">
        <f t="shared" si="110"/>
        <v>1.2477797513321491</v>
      </c>
    </row>
    <row r="3488" spans="1:5">
      <c r="A3488" s="5">
        <v>40719.833333333336</v>
      </c>
      <c r="B3488" s="6">
        <v>1130</v>
      </c>
      <c r="C3488" s="6">
        <v>1351</v>
      </c>
      <c r="D3488">
        <f t="shared" si="109"/>
        <v>1240.5</v>
      </c>
      <c r="E3488" s="92">
        <f t="shared" si="110"/>
        <v>1.1955752212389381</v>
      </c>
    </row>
    <row r="3489" spans="1:5">
      <c r="A3489" s="5">
        <v>40719.875</v>
      </c>
      <c r="B3489" s="6">
        <v>1135</v>
      </c>
      <c r="C3489" s="6">
        <v>1331</v>
      </c>
      <c r="D3489">
        <f t="shared" si="109"/>
        <v>1233</v>
      </c>
      <c r="E3489" s="92">
        <f t="shared" si="110"/>
        <v>1.1726872246696036</v>
      </c>
    </row>
    <row r="3490" spans="1:5">
      <c r="A3490" s="5">
        <v>40719.916666666664</v>
      </c>
      <c r="B3490" s="6">
        <v>1148</v>
      </c>
      <c r="C3490" s="6">
        <v>1317</v>
      </c>
      <c r="D3490">
        <f t="shared" si="109"/>
        <v>1232.5</v>
      </c>
      <c r="E3490" s="92">
        <f t="shared" si="110"/>
        <v>1.147212543554007</v>
      </c>
    </row>
    <row r="3491" spans="1:5">
      <c r="A3491" s="5">
        <v>40719.958333333336</v>
      </c>
      <c r="B3491" s="6">
        <v>1156</v>
      </c>
      <c r="C3491" s="6">
        <v>1311</v>
      </c>
      <c r="D3491">
        <f t="shared" si="109"/>
        <v>1233.5</v>
      </c>
      <c r="E3491" s="92">
        <f t="shared" si="110"/>
        <v>1.1340830449826989</v>
      </c>
    </row>
    <row r="3492" spans="1:5">
      <c r="A3492" s="5">
        <v>40720</v>
      </c>
      <c r="B3492" s="6">
        <v>1165</v>
      </c>
      <c r="C3492" s="6">
        <v>1324</v>
      </c>
      <c r="D3492">
        <f t="shared" si="109"/>
        <v>1244.5</v>
      </c>
      <c r="E3492" s="92">
        <f t="shared" si="110"/>
        <v>1.136480686695279</v>
      </c>
    </row>
    <row r="3493" spans="1:5">
      <c r="A3493" s="5">
        <v>40720.041666666664</v>
      </c>
      <c r="B3493" s="6">
        <v>1174</v>
      </c>
      <c r="C3493" s="6">
        <v>1337</v>
      </c>
      <c r="D3493">
        <f t="shared" si="109"/>
        <v>1255.5</v>
      </c>
      <c r="E3493" s="92">
        <f t="shared" si="110"/>
        <v>1.1388415672913117</v>
      </c>
    </row>
    <row r="3494" spans="1:5">
      <c r="A3494" s="5">
        <v>40720.083333333336</v>
      </c>
      <c r="B3494" s="6">
        <v>1174</v>
      </c>
      <c r="C3494" s="6">
        <v>1364</v>
      </c>
      <c r="D3494">
        <f t="shared" si="109"/>
        <v>1269</v>
      </c>
      <c r="E3494" s="92">
        <f t="shared" si="110"/>
        <v>1.161839863713799</v>
      </c>
    </row>
    <row r="3495" spans="1:5">
      <c r="A3495" s="5">
        <v>40720.125</v>
      </c>
      <c r="B3495" s="6">
        <v>1174</v>
      </c>
      <c r="C3495" s="6">
        <v>1391</v>
      </c>
      <c r="D3495">
        <f t="shared" si="109"/>
        <v>1282.5</v>
      </c>
      <c r="E3495" s="92">
        <f t="shared" si="110"/>
        <v>1.1848381601362863</v>
      </c>
    </row>
    <row r="3496" spans="1:5">
      <c r="A3496" s="5">
        <v>40720.166666666664</v>
      </c>
      <c r="B3496" s="6">
        <v>1165</v>
      </c>
      <c r="C3496" s="6">
        <v>1385</v>
      </c>
      <c r="D3496">
        <f t="shared" si="109"/>
        <v>1275</v>
      </c>
      <c r="E3496" s="92">
        <f t="shared" si="110"/>
        <v>1.1888412017167382</v>
      </c>
    </row>
    <row r="3497" spans="1:5">
      <c r="A3497" s="5">
        <v>40720.208333333336</v>
      </c>
      <c r="B3497" s="6">
        <v>1165</v>
      </c>
      <c r="C3497" s="6">
        <v>1391</v>
      </c>
      <c r="D3497">
        <f t="shared" si="109"/>
        <v>1278</v>
      </c>
      <c r="E3497" s="92">
        <f t="shared" si="110"/>
        <v>1.1939914163090128</v>
      </c>
    </row>
    <row r="3498" spans="1:5">
      <c r="A3498" s="5">
        <v>40720.25</v>
      </c>
      <c r="B3498" s="6">
        <v>1143</v>
      </c>
      <c r="C3498" s="6">
        <v>1391</v>
      </c>
      <c r="D3498">
        <f t="shared" si="109"/>
        <v>1267</v>
      </c>
      <c r="E3498" s="92">
        <f t="shared" si="110"/>
        <v>1.2169728783902012</v>
      </c>
    </row>
    <row r="3499" spans="1:5">
      <c r="A3499" s="5">
        <v>40720.291666666664</v>
      </c>
      <c r="B3499" s="6">
        <v>1117</v>
      </c>
      <c r="C3499" s="6">
        <v>1357</v>
      </c>
      <c r="D3499">
        <f t="shared" si="109"/>
        <v>1237</v>
      </c>
      <c r="E3499" s="92">
        <f t="shared" si="110"/>
        <v>1.2148612354521038</v>
      </c>
    </row>
    <row r="3500" spans="1:5">
      <c r="A3500" s="5">
        <v>40720.333333333336</v>
      </c>
      <c r="B3500" s="6">
        <v>1109</v>
      </c>
      <c r="C3500" s="6">
        <v>1337</v>
      </c>
      <c r="D3500">
        <f t="shared" si="109"/>
        <v>1223</v>
      </c>
      <c r="E3500" s="92">
        <f t="shared" si="110"/>
        <v>1.2055906221821462</v>
      </c>
    </row>
    <row r="3501" spans="1:5">
      <c r="A3501" s="5">
        <v>40720.375</v>
      </c>
      <c r="B3501" s="6">
        <v>1090</v>
      </c>
      <c r="C3501" s="6">
        <v>1351</v>
      </c>
      <c r="D3501">
        <f t="shared" si="109"/>
        <v>1220.5</v>
      </c>
      <c r="E3501" s="92">
        <f t="shared" si="110"/>
        <v>1.2394495412844038</v>
      </c>
    </row>
    <row r="3502" spans="1:5">
      <c r="A3502" s="5">
        <v>40720.416666666664</v>
      </c>
      <c r="B3502" s="6">
        <v>1074</v>
      </c>
      <c r="C3502" s="6">
        <v>1317</v>
      </c>
      <c r="D3502">
        <f t="shared" si="109"/>
        <v>1195.5</v>
      </c>
      <c r="E3502" s="92">
        <f t="shared" si="110"/>
        <v>1.2262569832402235</v>
      </c>
    </row>
    <row r="3503" spans="1:5">
      <c r="A3503" s="5">
        <v>40720.458333333336</v>
      </c>
      <c r="B3503" s="6">
        <v>1064</v>
      </c>
      <c r="C3503" s="6">
        <v>1291</v>
      </c>
      <c r="D3503">
        <f t="shared" si="109"/>
        <v>1177.5</v>
      </c>
      <c r="E3503" s="92">
        <f t="shared" si="110"/>
        <v>1.2133458646616542</v>
      </c>
    </row>
    <row r="3504" spans="1:5">
      <c r="A3504" s="5">
        <v>40720.5</v>
      </c>
      <c r="B3504" s="6">
        <v>1059</v>
      </c>
      <c r="C3504" s="6">
        <v>1252</v>
      </c>
      <c r="D3504">
        <f t="shared" si="109"/>
        <v>1155.5</v>
      </c>
      <c r="E3504" s="92">
        <f t="shared" si="110"/>
        <v>1.1822474032105761</v>
      </c>
    </row>
    <row r="3505" spans="1:5">
      <c r="A3505" s="5">
        <v>40720.541666666664</v>
      </c>
      <c r="B3505" s="6">
        <v>1044</v>
      </c>
      <c r="C3505" s="6">
        <v>1239</v>
      </c>
      <c r="D3505">
        <f t="shared" si="109"/>
        <v>1141.5</v>
      </c>
      <c r="E3505" s="92">
        <f t="shared" si="110"/>
        <v>1.1867816091954022</v>
      </c>
    </row>
    <row r="3506" spans="1:5">
      <c r="A3506" s="5">
        <v>40720.583333333336</v>
      </c>
      <c r="B3506" s="6">
        <v>1029</v>
      </c>
      <c r="C3506" s="6">
        <v>1213</v>
      </c>
      <c r="D3506">
        <f t="shared" si="109"/>
        <v>1121</v>
      </c>
      <c r="E3506" s="92">
        <f t="shared" si="110"/>
        <v>1.1788143828960156</v>
      </c>
    </row>
    <row r="3507" spans="1:5">
      <c r="A3507" s="5">
        <v>40720.625</v>
      </c>
      <c r="B3507" s="6">
        <v>988.9</v>
      </c>
      <c r="C3507" s="6">
        <v>1200</v>
      </c>
      <c r="D3507">
        <f t="shared" si="109"/>
        <v>1094.45</v>
      </c>
      <c r="E3507" s="92">
        <f t="shared" si="110"/>
        <v>1.2134695115785217</v>
      </c>
    </row>
    <row r="3508" spans="1:5">
      <c r="A3508" s="5">
        <v>40720.666666666664</v>
      </c>
      <c r="B3508" s="6">
        <v>969.3</v>
      </c>
      <c r="C3508" s="6">
        <v>1200</v>
      </c>
      <c r="D3508">
        <f t="shared" si="109"/>
        <v>1084.6500000000001</v>
      </c>
      <c r="E3508" s="92">
        <f t="shared" si="110"/>
        <v>1.2380068090374499</v>
      </c>
    </row>
    <row r="3509" spans="1:5">
      <c r="A3509" s="5">
        <v>40720.708333333336</v>
      </c>
      <c r="B3509" s="6">
        <v>949.8</v>
      </c>
      <c r="C3509" s="6">
        <v>1175</v>
      </c>
      <c r="D3509">
        <f t="shared" si="109"/>
        <v>1062.4000000000001</v>
      </c>
      <c r="E3509" s="92">
        <f t="shared" si="110"/>
        <v>1.2371025479048221</v>
      </c>
    </row>
    <row r="3510" spans="1:5">
      <c r="A3510" s="5">
        <v>40720.75</v>
      </c>
      <c r="B3510" s="6">
        <v>940.2</v>
      </c>
      <c r="C3510" s="6">
        <v>1150</v>
      </c>
      <c r="D3510">
        <f t="shared" si="109"/>
        <v>1045.0999999999999</v>
      </c>
      <c r="E3510" s="92">
        <f t="shared" si="110"/>
        <v>1.2231440119123591</v>
      </c>
    </row>
    <row r="3511" spans="1:5">
      <c r="A3511" s="5">
        <v>40720.791666666664</v>
      </c>
      <c r="B3511" s="6">
        <v>935.4</v>
      </c>
      <c r="C3511" s="6">
        <v>1125</v>
      </c>
      <c r="D3511">
        <f t="shared" si="109"/>
        <v>1030.2</v>
      </c>
      <c r="E3511" s="92">
        <f t="shared" si="110"/>
        <v>1.2026940346375883</v>
      </c>
    </row>
    <row r="3512" spans="1:5">
      <c r="A3512" s="5">
        <v>40720.833333333336</v>
      </c>
      <c r="B3512" s="6">
        <v>930.6</v>
      </c>
      <c r="C3512" s="6">
        <v>1088</v>
      </c>
      <c r="D3512">
        <f t="shared" si="109"/>
        <v>1009.3</v>
      </c>
      <c r="E3512" s="92">
        <f t="shared" si="110"/>
        <v>1.1691381904147862</v>
      </c>
    </row>
    <row r="3513" spans="1:5">
      <c r="A3513" s="5">
        <v>40720.875</v>
      </c>
      <c r="B3513" s="6">
        <v>949.8</v>
      </c>
      <c r="C3513" s="6">
        <v>1069</v>
      </c>
      <c r="D3513">
        <f t="shared" si="109"/>
        <v>1009.4</v>
      </c>
      <c r="E3513" s="92">
        <f t="shared" si="110"/>
        <v>1.1255001052853233</v>
      </c>
    </row>
    <row r="3514" spans="1:5">
      <c r="A3514" s="5">
        <v>40720.916666666664</v>
      </c>
      <c r="B3514" s="6">
        <v>964.4</v>
      </c>
      <c r="C3514" s="6">
        <v>1063</v>
      </c>
      <c r="D3514">
        <f t="shared" si="109"/>
        <v>1013.7</v>
      </c>
      <c r="E3514" s="92">
        <f t="shared" si="110"/>
        <v>1.1022397345499793</v>
      </c>
    </row>
    <row r="3515" spans="1:5">
      <c r="A3515" s="5">
        <v>40720.958333333336</v>
      </c>
      <c r="B3515" s="6">
        <v>979</v>
      </c>
      <c r="C3515" s="6">
        <v>1057</v>
      </c>
      <c r="D3515">
        <f t="shared" si="109"/>
        <v>1018</v>
      </c>
      <c r="E3515" s="92">
        <f t="shared" si="110"/>
        <v>1.079673135852911</v>
      </c>
    </row>
    <row r="3516" spans="1:5">
      <c r="A3516" s="5">
        <v>40721</v>
      </c>
      <c r="B3516" s="6">
        <v>998.7</v>
      </c>
      <c r="C3516" s="6">
        <v>1069</v>
      </c>
      <c r="D3516">
        <f t="shared" si="109"/>
        <v>1033.8499999999999</v>
      </c>
      <c r="E3516" s="92">
        <f t="shared" si="110"/>
        <v>1.07039150896165</v>
      </c>
    </row>
    <row r="3517" spans="1:5">
      <c r="A3517" s="5">
        <v>40721.041666666664</v>
      </c>
      <c r="B3517" s="6">
        <v>1019</v>
      </c>
      <c r="C3517" s="6">
        <v>1082</v>
      </c>
      <c r="D3517">
        <f t="shared" si="109"/>
        <v>1050.5</v>
      </c>
      <c r="E3517" s="92">
        <f t="shared" si="110"/>
        <v>1.0618253189401374</v>
      </c>
    </row>
    <row r="3518" spans="1:5">
      <c r="A3518" s="5">
        <v>40721.083333333336</v>
      </c>
      <c r="B3518" s="6">
        <v>1014</v>
      </c>
      <c r="C3518" s="6">
        <v>1100</v>
      </c>
      <c r="D3518">
        <f t="shared" si="109"/>
        <v>1057</v>
      </c>
      <c r="E3518" s="92">
        <f t="shared" si="110"/>
        <v>1.0848126232741617</v>
      </c>
    </row>
    <row r="3519" spans="1:5">
      <c r="A3519" s="5">
        <v>40721.125</v>
      </c>
      <c r="B3519" s="6">
        <v>1034</v>
      </c>
      <c r="C3519" s="6">
        <v>1131</v>
      </c>
      <c r="D3519">
        <f t="shared" si="109"/>
        <v>1082.5</v>
      </c>
      <c r="E3519" s="92">
        <f t="shared" si="110"/>
        <v>1.0938104448742747</v>
      </c>
    </row>
    <row r="3520" spans="1:5">
      <c r="A3520" s="5">
        <v>40721.166666666664</v>
      </c>
      <c r="B3520" s="6">
        <v>1034</v>
      </c>
      <c r="C3520" s="6">
        <v>1150</v>
      </c>
      <c r="D3520">
        <f t="shared" si="109"/>
        <v>1092</v>
      </c>
      <c r="E3520" s="92">
        <f t="shared" si="110"/>
        <v>1.1121856866537718</v>
      </c>
    </row>
    <row r="3521" spans="1:5">
      <c r="A3521" s="5">
        <v>40721.208333333336</v>
      </c>
      <c r="B3521" s="6">
        <v>1034</v>
      </c>
      <c r="C3521" s="6">
        <v>1156</v>
      </c>
      <c r="D3521">
        <f t="shared" si="109"/>
        <v>1095</v>
      </c>
      <c r="E3521" s="92">
        <f t="shared" si="110"/>
        <v>1.1179883945841393</v>
      </c>
    </row>
    <row r="3522" spans="1:5">
      <c r="A3522" s="5">
        <v>40721.25</v>
      </c>
      <c r="B3522" s="6">
        <v>1034</v>
      </c>
      <c r="C3522" s="6">
        <v>1175</v>
      </c>
      <c r="D3522">
        <f t="shared" si="109"/>
        <v>1104.5</v>
      </c>
      <c r="E3522" s="92">
        <f t="shared" si="110"/>
        <v>1.1363636363636365</v>
      </c>
    </row>
    <row r="3523" spans="1:5">
      <c r="A3523" s="5">
        <v>40721.291666666664</v>
      </c>
      <c r="B3523" s="6">
        <v>1049</v>
      </c>
      <c r="C3523" s="6">
        <v>1188</v>
      </c>
      <c r="D3523">
        <f t="shared" si="109"/>
        <v>1118.5</v>
      </c>
      <c r="E3523" s="92">
        <f t="shared" si="110"/>
        <v>1.1325071496663488</v>
      </c>
    </row>
    <row r="3524" spans="1:5">
      <c r="A3524" s="5">
        <v>40721.333333333336</v>
      </c>
      <c r="B3524" s="6">
        <v>1054</v>
      </c>
      <c r="C3524" s="6">
        <v>1181</v>
      </c>
      <c r="D3524">
        <f t="shared" si="109"/>
        <v>1117.5</v>
      </c>
      <c r="E3524" s="92">
        <f t="shared" si="110"/>
        <v>1.1204933586337762</v>
      </c>
    </row>
    <row r="3525" spans="1:5">
      <c r="A3525" s="5">
        <v>40721.375</v>
      </c>
      <c r="B3525" s="6">
        <v>1079</v>
      </c>
      <c r="C3525" s="6">
        <v>1162</v>
      </c>
      <c r="D3525">
        <f t="shared" ref="D3525:D3588" si="111">AVERAGE(B3525:C3525)</f>
        <v>1120.5</v>
      </c>
      <c r="E3525" s="92">
        <f t="shared" si="110"/>
        <v>1.0769230769230769</v>
      </c>
    </row>
    <row r="3526" spans="1:5">
      <c r="A3526" s="5">
        <v>40721.416666666664</v>
      </c>
      <c r="B3526" s="6">
        <v>1079</v>
      </c>
      <c r="C3526" s="6">
        <v>1207</v>
      </c>
      <c r="D3526">
        <f t="shared" si="111"/>
        <v>1143</v>
      </c>
      <c r="E3526" s="92">
        <f t="shared" si="110"/>
        <v>1.1186283595922151</v>
      </c>
    </row>
    <row r="3527" spans="1:5">
      <c r="A3527" s="5">
        <v>40721.458333333336</v>
      </c>
      <c r="B3527" s="6">
        <v>1059</v>
      </c>
      <c r="C3527" s="6">
        <v>1219</v>
      </c>
      <c r="D3527">
        <f t="shared" si="111"/>
        <v>1139</v>
      </c>
      <c r="E3527" s="92">
        <f t="shared" si="110"/>
        <v>1.1510859301227574</v>
      </c>
    </row>
    <row r="3528" spans="1:5">
      <c r="A3528" s="5">
        <v>40721.5</v>
      </c>
      <c r="B3528" s="6">
        <v>1044</v>
      </c>
      <c r="C3528" s="6">
        <v>1219</v>
      </c>
      <c r="D3528">
        <f t="shared" si="111"/>
        <v>1131.5</v>
      </c>
      <c r="E3528" s="92">
        <f t="shared" si="110"/>
        <v>1.1676245210727969</v>
      </c>
    </row>
    <row r="3529" spans="1:5">
      <c r="A3529" s="5">
        <v>40721.541666666664</v>
      </c>
      <c r="B3529" s="6">
        <v>1009</v>
      </c>
      <c r="C3529" s="6">
        <v>1245</v>
      </c>
      <c r="D3529">
        <f t="shared" si="111"/>
        <v>1127</v>
      </c>
      <c r="E3529" s="92">
        <f t="shared" si="110"/>
        <v>1.2338949454905848</v>
      </c>
    </row>
    <row r="3530" spans="1:5">
      <c r="A3530" s="5">
        <v>40721.583333333336</v>
      </c>
      <c r="B3530" s="6">
        <v>979</v>
      </c>
      <c r="C3530" s="6">
        <v>1207</v>
      </c>
      <c r="D3530">
        <f t="shared" si="111"/>
        <v>1093</v>
      </c>
      <c r="E3530" s="92">
        <f t="shared" si="110"/>
        <v>1.2328907048008171</v>
      </c>
    </row>
    <row r="3531" spans="1:5">
      <c r="A3531" s="5">
        <v>40721.625</v>
      </c>
      <c r="B3531" s="6">
        <v>964.4</v>
      </c>
      <c r="C3531" s="6">
        <v>1181</v>
      </c>
      <c r="D3531">
        <f t="shared" si="111"/>
        <v>1072.7</v>
      </c>
      <c r="E3531" s="92">
        <f t="shared" si="110"/>
        <v>1.2245956034840315</v>
      </c>
    </row>
    <row r="3532" spans="1:5">
      <c r="A3532" s="5">
        <v>40721.666666666664</v>
      </c>
      <c r="B3532" s="6">
        <v>945</v>
      </c>
      <c r="C3532" s="6">
        <v>1156</v>
      </c>
      <c r="D3532">
        <f t="shared" si="111"/>
        <v>1050.5</v>
      </c>
      <c r="E3532" s="92">
        <f t="shared" si="110"/>
        <v>1.2232804232804233</v>
      </c>
    </row>
    <row r="3533" spans="1:5">
      <c r="A3533" s="5">
        <v>40721.708333333336</v>
      </c>
      <c r="B3533" s="6">
        <v>925.8</v>
      </c>
      <c r="C3533" s="6">
        <v>1112</v>
      </c>
      <c r="D3533">
        <f t="shared" si="111"/>
        <v>1018.9</v>
      </c>
      <c r="E3533" s="92">
        <f t="shared" si="110"/>
        <v>1.2011233527759775</v>
      </c>
    </row>
    <row r="3534" spans="1:5">
      <c r="A3534" s="5">
        <v>40721.75</v>
      </c>
      <c r="B3534" s="6">
        <v>921</v>
      </c>
      <c r="C3534" s="6">
        <v>1100</v>
      </c>
      <c r="D3534">
        <f t="shared" si="111"/>
        <v>1010.5</v>
      </c>
      <c r="E3534" s="92">
        <f t="shared" si="110"/>
        <v>1.1943539630836049</v>
      </c>
    </row>
    <row r="3535" spans="1:5">
      <c r="A3535" s="5">
        <v>40721.791666666664</v>
      </c>
      <c r="B3535" s="6">
        <v>925.8</v>
      </c>
      <c r="C3535" s="6">
        <v>1069</v>
      </c>
      <c r="D3535">
        <f t="shared" si="111"/>
        <v>997.4</v>
      </c>
      <c r="E3535" s="92">
        <f t="shared" si="110"/>
        <v>1.1546770360769065</v>
      </c>
    </row>
    <row r="3536" spans="1:5">
      <c r="A3536" s="5">
        <v>40721.833333333336</v>
      </c>
      <c r="B3536" s="6">
        <v>945</v>
      </c>
      <c r="C3536" s="6">
        <v>1051</v>
      </c>
      <c r="D3536">
        <f t="shared" si="111"/>
        <v>998</v>
      </c>
      <c r="E3536" s="92">
        <f t="shared" ref="E3536:E3599" si="112">C3536/B3536</f>
        <v>1.1121693121693121</v>
      </c>
    </row>
    <row r="3537" spans="1:5">
      <c r="A3537" s="5">
        <v>40721.875</v>
      </c>
      <c r="B3537" s="6">
        <v>974.1</v>
      </c>
      <c r="C3537" s="6">
        <v>1039</v>
      </c>
      <c r="D3537">
        <f t="shared" si="111"/>
        <v>1006.55</v>
      </c>
      <c r="E3537" s="92">
        <f t="shared" si="112"/>
        <v>1.0666256031208294</v>
      </c>
    </row>
    <row r="3538" spans="1:5">
      <c r="A3538" s="5">
        <v>40721.916666666664</v>
      </c>
      <c r="B3538" s="6">
        <v>1004</v>
      </c>
      <c r="C3538" s="6">
        <v>1033</v>
      </c>
      <c r="D3538">
        <f t="shared" si="111"/>
        <v>1018.5</v>
      </c>
      <c r="E3538" s="92">
        <f t="shared" si="112"/>
        <v>1.0288844621513944</v>
      </c>
    </row>
    <row r="3539" spans="1:5">
      <c r="A3539" s="5">
        <v>40721.958333333336</v>
      </c>
      <c r="B3539" s="6">
        <v>1039</v>
      </c>
      <c r="C3539" s="6">
        <v>1088</v>
      </c>
      <c r="D3539">
        <f t="shared" si="111"/>
        <v>1063.5</v>
      </c>
      <c r="E3539" s="92">
        <f t="shared" si="112"/>
        <v>1.0471607314725697</v>
      </c>
    </row>
    <row r="3540" spans="1:5">
      <c r="A3540" s="5">
        <v>40722</v>
      </c>
      <c r="B3540" s="6">
        <v>1059</v>
      </c>
      <c r="C3540" s="6">
        <v>1119</v>
      </c>
      <c r="D3540">
        <f t="shared" si="111"/>
        <v>1089</v>
      </c>
      <c r="E3540" s="92">
        <f t="shared" si="112"/>
        <v>1.0566572237960339</v>
      </c>
    </row>
    <row r="3541" spans="1:5">
      <c r="A3541" s="5">
        <v>40722.041666666664</v>
      </c>
      <c r="B3541" s="6">
        <v>1090</v>
      </c>
      <c r="C3541" s="6">
        <v>1169</v>
      </c>
      <c r="D3541">
        <f t="shared" si="111"/>
        <v>1129.5</v>
      </c>
      <c r="E3541" s="92">
        <f t="shared" si="112"/>
        <v>1.0724770642201835</v>
      </c>
    </row>
    <row r="3542" spans="1:5">
      <c r="A3542" s="5">
        <v>40722.083333333336</v>
      </c>
      <c r="B3542" s="6">
        <v>1113</v>
      </c>
      <c r="C3542" s="6">
        <v>1200</v>
      </c>
      <c r="D3542">
        <f t="shared" si="111"/>
        <v>1156.5</v>
      </c>
      <c r="E3542" s="92">
        <f t="shared" si="112"/>
        <v>1.0781671159029649</v>
      </c>
    </row>
    <row r="3543" spans="1:5">
      <c r="A3543" s="5">
        <v>40722.125</v>
      </c>
      <c r="B3543" s="6">
        <v>1117</v>
      </c>
      <c r="C3543" s="6">
        <v>1245</v>
      </c>
      <c r="D3543">
        <f t="shared" si="111"/>
        <v>1181</v>
      </c>
      <c r="E3543" s="92">
        <f t="shared" si="112"/>
        <v>1.1145926589077888</v>
      </c>
    </row>
    <row r="3544" spans="1:5">
      <c r="A3544" s="5">
        <v>40722.166666666664</v>
      </c>
      <c r="B3544" s="6">
        <v>1117</v>
      </c>
      <c r="C3544" s="6">
        <v>1278</v>
      </c>
      <c r="D3544">
        <f t="shared" si="111"/>
        <v>1197.5</v>
      </c>
      <c r="E3544" s="92">
        <f t="shared" si="112"/>
        <v>1.144136078782453</v>
      </c>
    </row>
    <row r="3545" spans="1:5">
      <c r="A3545" s="5">
        <v>40722.208333333336</v>
      </c>
      <c r="B3545" s="6">
        <v>1117</v>
      </c>
      <c r="C3545" s="6">
        <v>1304</v>
      </c>
      <c r="D3545">
        <f t="shared" si="111"/>
        <v>1210.5</v>
      </c>
      <c r="E3545" s="92">
        <f t="shared" si="112"/>
        <v>1.1674127126230975</v>
      </c>
    </row>
    <row r="3546" spans="1:5">
      <c r="A3546" s="5">
        <v>40722.25</v>
      </c>
      <c r="B3546" s="6">
        <v>1113</v>
      </c>
      <c r="C3546" s="6">
        <v>1331</v>
      </c>
      <c r="D3546">
        <f t="shared" si="111"/>
        <v>1222</v>
      </c>
      <c r="E3546" s="92">
        <f t="shared" si="112"/>
        <v>1.1958670260557054</v>
      </c>
    </row>
    <row r="3547" spans="1:5">
      <c r="A3547" s="5">
        <v>40722.291666666664</v>
      </c>
      <c r="B3547" s="6">
        <v>1104</v>
      </c>
      <c r="C3547" s="6">
        <v>1331</v>
      </c>
      <c r="D3547">
        <f t="shared" si="111"/>
        <v>1217.5</v>
      </c>
      <c r="E3547" s="92">
        <f t="shared" si="112"/>
        <v>1.2056159420289856</v>
      </c>
    </row>
    <row r="3548" spans="1:5">
      <c r="A3548" s="5">
        <v>40722.333333333336</v>
      </c>
      <c r="B3548" s="6">
        <v>1095</v>
      </c>
      <c r="C3548" s="6">
        <v>1331</v>
      </c>
      <c r="D3548">
        <f t="shared" si="111"/>
        <v>1213</v>
      </c>
      <c r="E3548" s="92">
        <f t="shared" si="112"/>
        <v>1.2155251141552512</v>
      </c>
    </row>
    <row r="3549" spans="1:5">
      <c r="A3549" s="5">
        <v>40722.375</v>
      </c>
      <c r="B3549" s="6">
        <v>1095</v>
      </c>
      <c r="C3549" s="6">
        <v>1317</v>
      </c>
      <c r="D3549">
        <f t="shared" si="111"/>
        <v>1206</v>
      </c>
      <c r="E3549" s="92">
        <f t="shared" si="112"/>
        <v>1.2027397260273973</v>
      </c>
    </row>
    <row r="3550" spans="1:5">
      <c r="A3550" s="5">
        <v>40722.416666666664</v>
      </c>
      <c r="B3550" s="6">
        <v>1104</v>
      </c>
      <c r="C3550" s="6">
        <v>1291</v>
      </c>
      <c r="D3550">
        <f t="shared" si="111"/>
        <v>1197.5</v>
      </c>
      <c r="E3550" s="92">
        <f t="shared" si="112"/>
        <v>1.1693840579710144</v>
      </c>
    </row>
    <row r="3551" spans="1:5">
      <c r="A3551" s="5">
        <v>40722.458333333336</v>
      </c>
      <c r="B3551" s="6">
        <v>1090</v>
      </c>
      <c r="C3551" s="6">
        <v>1297</v>
      </c>
      <c r="D3551">
        <f t="shared" si="111"/>
        <v>1193.5</v>
      </c>
      <c r="E3551" s="92">
        <f t="shared" si="112"/>
        <v>1.189908256880734</v>
      </c>
    </row>
    <row r="3552" spans="1:5">
      <c r="A3552" s="5">
        <v>40722.5</v>
      </c>
      <c r="B3552" s="6">
        <v>1069</v>
      </c>
      <c r="C3552" s="6">
        <v>1304</v>
      </c>
      <c r="D3552">
        <f t="shared" si="111"/>
        <v>1186.5</v>
      </c>
      <c r="E3552" s="92">
        <f t="shared" si="112"/>
        <v>1.2198316183348925</v>
      </c>
    </row>
    <row r="3553" spans="1:5">
      <c r="A3553" s="5">
        <v>40722.541666666664</v>
      </c>
      <c r="B3553" s="6">
        <v>1069</v>
      </c>
      <c r="C3553" s="6">
        <v>1304</v>
      </c>
      <c r="D3553">
        <f t="shared" si="111"/>
        <v>1186.5</v>
      </c>
      <c r="E3553" s="92">
        <f t="shared" si="112"/>
        <v>1.2198316183348925</v>
      </c>
    </row>
    <row r="3554" spans="1:5">
      <c r="A3554" s="5">
        <v>40722.583333333336</v>
      </c>
      <c r="B3554" s="6">
        <v>1044</v>
      </c>
      <c r="C3554" s="6">
        <v>1284</v>
      </c>
      <c r="D3554">
        <f t="shared" si="111"/>
        <v>1164</v>
      </c>
      <c r="E3554" s="92">
        <f t="shared" si="112"/>
        <v>1.2298850574712643</v>
      </c>
    </row>
    <row r="3555" spans="1:5">
      <c r="A3555" s="5">
        <v>40722.625</v>
      </c>
      <c r="B3555" s="6">
        <v>1034</v>
      </c>
      <c r="C3555" s="6">
        <v>1245</v>
      </c>
      <c r="D3555">
        <f t="shared" si="111"/>
        <v>1139.5</v>
      </c>
      <c r="E3555" s="92">
        <f t="shared" si="112"/>
        <v>1.2040618955512572</v>
      </c>
    </row>
    <row r="3556" spans="1:5">
      <c r="A3556" s="5">
        <v>40722.666666666664</v>
      </c>
      <c r="B3556" s="6">
        <v>1019</v>
      </c>
      <c r="C3556" s="6">
        <v>1245</v>
      </c>
      <c r="D3556">
        <f t="shared" si="111"/>
        <v>1132</v>
      </c>
      <c r="E3556" s="92">
        <f t="shared" si="112"/>
        <v>1.2217860647693817</v>
      </c>
    </row>
    <row r="3557" spans="1:5">
      <c r="A3557" s="5">
        <v>40722.708333333336</v>
      </c>
      <c r="B3557" s="6">
        <v>993.8</v>
      </c>
      <c r="C3557" s="6">
        <v>1226</v>
      </c>
      <c r="D3557">
        <f t="shared" si="111"/>
        <v>1109.9000000000001</v>
      </c>
      <c r="E3557" s="92">
        <f t="shared" si="112"/>
        <v>1.2336486214530087</v>
      </c>
    </row>
    <row r="3558" spans="1:5">
      <c r="A3558" s="5">
        <v>40722.75</v>
      </c>
      <c r="B3558" s="6">
        <v>988.9</v>
      </c>
      <c r="C3558" s="6">
        <v>1207</v>
      </c>
      <c r="D3558">
        <f t="shared" si="111"/>
        <v>1097.95</v>
      </c>
      <c r="E3558" s="92">
        <f t="shared" si="112"/>
        <v>1.2205480837293963</v>
      </c>
    </row>
    <row r="3559" spans="1:5">
      <c r="A3559" s="5">
        <v>40722.791666666664</v>
      </c>
      <c r="B3559" s="6">
        <v>1004</v>
      </c>
      <c r="C3559" s="6">
        <v>1207</v>
      </c>
      <c r="D3559">
        <f t="shared" si="111"/>
        <v>1105.5</v>
      </c>
      <c r="E3559" s="92">
        <f t="shared" si="112"/>
        <v>1.202191235059761</v>
      </c>
    </row>
    <row r="3560" spans="1:5">
      <c r="A3560" s="5">
        <v>40722.833333333336</v>
      </c>
      <c r="B3560" s="6">
        <v>1009</v>
      </c>
      <c r="C3560" s="6">
        <v>1213</v>
      </c>
      <c r="D3560">
        <f t="shared" si="111"/>
        <v>1111</v>
      </c>
      <c r="E3560" s="92">
        <f t="shared" si="112"/>
        <v>1.2021803766105055</v>
      </c>
    </row>
    <row r="3561" spans="1:5">
      <c r="A3561" s="5">
        <v>40722.875</v>
      </c>
      <c r="B3561" s="6">
        <v>1039</v>
      </c>
      <c r="C3561" s="6">
        <v>1207</v>
      </c>
      <c r="D3561">
        <f t="shared" si="111"/>
        <v>1123</v>
      </c>
      <c r="E3561" s="92">
        <f t="shared" si="112"/>
        <v>1.1616939364773822</v>
      </c>
    </row>
    <row r="3562" spans="1:5">
      <c r="A3562" s="5">
        <v>40722.916666666664</v>
      </c>
      <c r="B3562" s="6">
        <v>1064</v>
      </c>
      <c r="C3562" s="6">
        <v>1226</v>
      </c>
      <c r="D3562">
        <f t="shared" si="111"/>
        <v>1145</v>
      </c>
      <c r="E3562" s="92">
        <f t="shared" si="112"/>
        <v>1.1522556390977443</v>
      </c>
    </row>
    <row r="3563" spans="1:5">
      <c r="A3563" s="5">
        <v>40722.958333333336</v>
      </c>
      <c r="B3563" s="6">
        <v>1095</v>
      </c>
      <c r="C3563" s="6">
        <v>1245</v>
      </c>
      <c r="D3563">
        <f t="shared" si="111"/>
        <v>1170</v>
      </c>
      <c r="E3563" s="92">
        <f t="shared" si="112"/>
        <v>1.1369863013698631</v>
      </c>
    </row>
    <row r="3564" spans="1:5">
      <c r="A3564" s="5">
        <v>40723</v>
      </c>
      <c r="B3564" s="6">
        <v>1117</v>
      </c>
      <c r="C3564" s="6">
        <v>1265</v>
      </c>
      <c r="D3564">
        <f t="shared" si="111"/>
        <v>1191</v>
      </c>
      <c r="E3564" s="92">
        <f t="shared" si="112"/>
        <v>1.1324977618621308</v>
      </c>
    </row>
    <row r="3565" spans="1:5">
      <c r="A3565" s="5">
        <v>40723.041666666664</v>
      </c>
      <c r="B3565" s="6">
        <v>1130</v>
      </c>
      <c r="C3565" s="6">
        <v>1324</v>
      </c>
      <c r="D3565">
        <f t="shared" si="111"/>
        <v>1227</v>
      </c>
      <c r="E3565" s="92">
        <f t="shared" si="112"/>
        <v>1.1716814159292035</v>
      </c>
    </row>
    <row r="3566" spans="1:5">
      <c r="A3566" s="5">
        <v>40723.083333333336</v>
      </c>
      <c r="B3566" s="6">
        <v>1139</v>
      </c>
      <c r="C3566" s="6">
        <v>1357</v>
      </c>
      <c r="D3566">
        <f t="shared" si="111"/>
        <v>1248</v>
      </c>
      <c r="E3566" s="92">
        <f t="shared" si="112"/>
        <v>1.1913959613696226</v>
      </c>
    </row>
    <row r="3567" spans="1:5">
      <c r="A3567" s="5">
        <v>40723.125</v>
      </c>
      <c r="B3567" s="6">
        <v>1165</v>
      </c>
      <c r="C3567" s="6">
        <v>1385</v>
      </c>
      <c r="D3567">
        <f t="shared" si="111"/>
        <v>1275</v>
      </c>
      <c r="E3567" s="92">
        <f t="shared" si="112"/>
        <v>1.1888412017167382</v>
      </c>
    </row>
    <row r="3568" spans="1:5">
      <c r="A3568" s="5">
        <v>40723.166666666664</v>
      </c>
      <c r="B3568" s="6">
        <v>1165</v>
      </c>
      <c r="C3568" s="6">
        <v>1447</v>
      </c>
      <c r="D3568">
        <f t="shared" si="111"/>
        <v>1306</v>
      </c>
      <c r="E3568" s="92">
        <f t="shared" si="112"/>
        <v>1.24206008583691</v>
      </c>
    </row>
    <row r="3569" spans="1:5">
      <c r="A3569" s="5">
        <v>40723.208333333336</v>
      </c>
      <c r="B3569" s="6">
        <v>1300</v>
      </c>
      <c r="C3569" s="6">
        <v>1503</v>
      </c>
      <c r="D3569">
        <f t="shared" si="111"/>
        <v>1401.5</v>
      </c>
      <c r="E3569" s="92">
        <f t="shared" si="112"/>
        <v>1.1561538461538461</v>
      </c>
    </row>
    <row r="3570" spans="1:5">
      <c r="A3570" s="5">
        <v>40723.25</v>
      </c>
      <c r="B3570" s="6">
        <v>1435</v>
      </c>
      <c r="C3570" s="6">
        <v>1553</v>
      </c>
      <c r="D3570">
        <f t="shared" si="111"/>
        <v>1494</v>
      </c>
      <c r="E3570" s="92">
        <f t="shared" si="112"/>
        <v>1.0822299651567944</v>
      </c>
    </row>
    <row r="3571" spans="1:5">
      <c r="A3571" s="5">
        <v>40723.291666666664</v>
      </c>
      <c r="B3571" s="6">
        <v>1545</v>
      </c>
      <c r="C3571" s="6">
        <v>1670</v>
      </c>
      <c r="D3571">
        <f t="shared" si="111"/>
        <v>1607.5</v>
      </c>
      <c r="E3571" s="92">
        <f t="shared" si="112"/>
        <v>1.080906148867314</v>
      </c>
    </row>
    <row r="3572" spans="1:5">
      <c r="A3572" s="5">
        <v>40723.333333333336</v>
      </c>
      <c r="B3572" s="6">
        <v>1631</v>
      </c>
      <c r="C3572" s="6">
        <v>1859</v>
      </c>
      <c r="D3572">
        <f t="shared" si="111"/>
        <v>1745</v>
      </c>
      <c r="E3572" s="92">
        <f t="shared" si="112"/>
        <v>1.1397915389331699</v>
      </c>
    </row>
    <row r="3573" spans="1:5">
      <c r="A3573" s="5">
        <v>40723.375</v>
      </c>
      <c r="B3573" s="6">
        <v>1850</v>
      </c>
      <c r="C3573" s="6">
        <v>2047</v>
      </c>
      <c r="D3573">
        <f t="shared" si="111"/>
        <v>1948.5</v>
      </c>
      <c r="E3573" s="92">
        <f t="shared" si="112"/>
        <v>1.1064864864864865</v>
      </c>
    </row>
    <row r="3574" spans="1:5">
      <c r="A3574" s="5">
        <v>40723.416666666664</v>
      </c>
      <c r="B3574" s="6">
        <v>2106</v>
      </c>
      <c r="C3574" s="6">
        <v>2278</v>
      </c>
      <c r="D3574">
        <f t="shared" si="111"/>
        <v>2192</v>
      </c>
      <c r="E3574" s="92">
        <f t="shared" si="112"/>
        <v>1.0816714150047484</v>
      </c>
    </row>
    <row r="3575" spans="1:5">
      <c r="A3575" s="5">
        <v>40723.458333333336</v>
      </c>
      <c r="B3575" s="6">
        <v>2354</v>
      </c>
      <c r="C3575" s="6">
        <v>3121</v>
      </c>
      <c r="D3575">
        <f t="shared" si="111"/>
        <v>2737.5</v>
      </c>
      <c r="E3575" s="92">
        <f t="shared" si="112"/>
        <v>1.3258283772302464</v>
      </c>
    </row>
    <row r="3576" spans="1:5">
      <c r="A3576" s="5">
        <v>40723.5</v>
      </c>
      <c r="B3576" s="6">
        <v>2442</v>
      </c>
      <c r="C3576" s="6">
        <v>3964</v>
      </c>
      <c r="D3576">
        <f t="shared" si="111"/>
        <v>3203</v>
      </c>
      <c r="E3576" s="92">
        <f t="shared" si="112"/>
        <v>1.6232596232596233</v>
      </c>
    </row>
    <row r="3577" spans="1:5">
      <c r="A3577" s="5">
        <v>40723.541666666664</v>
      </c>
      <c r="B3577" s="6">
        <v>2438</v>
      </c>
      <c r="C3577" s="6">
        <v>4971</v>
      </c>
      <c r="D3577">
        <f t="shared" si="111"/>
        <v>3704.5</v>
      </c>
      <c r="E3577" s="92">
        <f t="shared" si="112"/>
        <v>2.0389663658736668</v>
      </c>
    </row>
    <row r="3578" spans="1:5">
      <c r="A3578" s="5">
        <v>40723.583333333336</v>
      </c>
      <c r="B3578" s="6">
        <v>2410</v>
      </c>
      <c r="C3578" s="6">
        <v>5524</v>
      </c>
      <c r="D3578">
        <f t="shared" si="111"/>
        <v>3967</v>
      </c>
      <c r="E3578" s="92">
        <f t="shared" si="112"/>
        <v>2.292116182572614</v>
      </c>
    </row>
    <row r="3579" spans="1:5">
      <c r="A3579" s="5">
        <v>40723.625</v>
      </c>
      <c r="B3579" s="6">
        <v>2381</v>
      </c>
      <c r="C3579" s="6">
        <v>5342</v>
      </c>
      <c r="D3579">
        <f t="shared" si="111"/>
        <v>3861.5</v>
      </c>
      <c r="E3579" s="92">
        <f t="shared" si="112"/>
        <v>2.243595128097438</v>
      </c>
    </row>
    <row r="3580" spans="1:5">
      <c r="A3580" s="5">
        <v>40723.666666666664</v>
      </c>
      <c r="B3580" s="6">
        <v>2344</v>
      </c>
      <c r="C3580" s="6">
        <v>5204</v>
      </c>
      <c r="D3580">
        <f t="shared" si="111"/>
        <v>3774</v>
      </c>
      <c r="E3580" s="92">
        <f t="shared" si="112"/>
        <v>2.2201365187713309</v>
      </c>
    </row>
    <row r="3581" spans="1:5">
      <c r="A3581" s="5">
        <v>40723.708333333336</v>
      </c>
      <c r="B3581" s="6">
        <v>2298</v>
      </c>
      <c r="C3581" s="6">
        <v>4763</v>
      </c>
      <c r="D3581">
        <f t="shared" si="111"/>
        <v>3530.5</v>
      </c>
      <c r="E3581" s="92">
        <f t="shared" si="112"/>
        <v>2.0726718885987814</v>
      </c>
    </row>
    <row r="3582" spans="1:5">
      <c r="A3582" s="5">
        <v>40723.75</v>
      </c>
      <c r="B3582" s="6">
        <v>2247</v>
      </c>
      <c r="C3582" s="6">
        <v>4598</v>
      </c>
      <c r="D3582">
        <f t="shared" si="111"/>
        <v>3422.5</v>
      </c>
      <c r="E3582" s="92">
        <f t="shared" si="112"/>
        <v>2.0462839341344012</v>
      </c>
    </row>
    <row r="3583" spans="1:5">
      <c r="A3583" s="5">
        <v>40723.791666666664</v>
      </c>
      <c r="B3583" s="6">
        <v>2178</v>
      </c>
      <c r="C3583" s="6">
        <v>4275</v>
      </c>
      <c r="D3583">
        <f t="shared" si="111"/>
        <v>3226.5</v>
      </c>
      <c r="E3583" s="92">
        <f t="shared" si="112"/>
        <v>1.9628099173553719</v>
      </c>
    </row>
    <row r="3584" spans="1:5">
      <c r="A3584" s="5">
        <v>40723.833333333336</v>
      </c>
      <c r="B3584" s="6">
        <v>2119</v>
      </c>
      <c r="C3584" s="6">
        <v>4049</v>
      </c>
      <c r="D3584">
        <f t="shared" si="111"/>
        <v>3084</v>
      </c>
      <c r="E3584" s="92">
        <f t="shared" si="112"/>
        <v>1.9108069844266162</v>
      </c>
    </row>
    <row r="3585" spans="1:5">
      <c r="A3585" s="5">
        <v>40723.875</v>
      </c>
      <c r="B3585" s="6">
        <v>2069</v>
      </c>
      <c r="C3585" s="6">
        <v>3897</v>
      </c>
      <c r="D3585">
        <f t="shared" si="111"/>
        <v>2983</v>
      </c>
      <c r="E3585" s="92">
        <f t="shared" si="112"/>
        <v>1.8835186080231996</v>
      </c>
    </row>
    <row r="3586" spans="1:5">
      <c r="A3586" s="5">
        <v>40723.916666666664</v>
      </c>
      <c r="B3586" s="6">
        <v>2020</v>
      </c>
      <c r="C3586" s="6">
        <v>3667</v>
      </c>
      <c r="D3586">
        <f t="shared" si="111"/>
        <v>2843.5</v>
      </c>
      <c r="E3586" s="92">
        <f t="shared" si="112"/>
        <v>1.8153465346534654</v>
      </c>
    </row>
    <row r="3587" spans="1:5">
      <c r="A3587" s="5">
        <v>40723.958333333336</v>
      </c>
      <c r="B3587" s="6">
        <v>1977</v>
      </c>
      <c r="C3587" s="6">
        <v>3508</v>
      </c>
      <c r="D3587">
        <f t="shared" si="111"/>
        <v>2742.5</v>
      </c>
      <c r="E3587" s="92">
        <f t="shared" si="112"/>
        <v>1.7744056651492159</v>
      </c>
    </row>
    <row r="3588" spans="1:5">
      <c r="A3588" s="5">
        <v>40724</v>
      </c>
      <c r="B3588" s="6">
        <v>1921</v>
      </c>
      <c r="C3588" s="6">
        <v>3346</v>
      </c>
      <c r="D3588">
        <f t="shared" si="111"/>
        <v>2633.5</v>
      </c>
      <c r="E3588" s="92">
        <f t="shared" si="112"/>
        <v>1.7418011452368558</v>
      </c>
    </row>
    <row r="3589" spans="1:5">
      <c r="A3589" s="5">
        <v>40724.041666666664</v>
      </c>
      <c r="B3589" s="6">
        <v>1897</v>
      </c>
      <c r="C3589" s="6">
        <v>3186</v>
      </c>
      <c r="D3589">
        <f t="shared" ref="D3589:D3652" si="113">AVERAGE(B3589:C3589)</f>
        <v>2541.5</v>
      </c>
      <c r="E3589" s="92">
        <f t="shared" si="112"/>
        <v>1.6794939377965208</v>
      </c>
    </row>
    <row r="3590" spans="1:5">
      <c r="A3590" s="5">
        <v>40724.083333333336</v>
      </c>
      <c r="B3590" s="6">
        <v>1864</v>
      </c>
      <c r="C3590" s="6">
        <v>3069</v>
      </c>
      <c r="D3590">
        <f t="shared" si="113"/>
        <v>2466.5</v>
      </c>
      <c r="E3590" s="92">
        <f t="shared" si="112"/>
        <v>1.6464592274678111</v>
      </c>
    </row>
    <row r="3591" spans="1:5">
      <c r="A3591" s="5">
        <v>40724.125</v>
      </c>
      <c r="B3591" s="6">
        <v>1864</v>
      </c>
      <c r="C3591" s="6">
        <v>2686</v>
      </c>
      <c r="D3591">
        <f t="shared" si="113"/>
        <v>2275</v>
      </c>
      <c r="E3591" s="92">
        <f t="shared" si="112"/>
        <v>1.4409871244635193</v>
      </c>
    </row>
    <row r="3592" spans="1:5">
      <c r="A3592" s="5">
        <v>40724.166666666664</v>
      </c>
      <c r="B3592" s="6">
        <v>1749</v>
      </c>
      <c r="C3592" s="6">
        <v>2698</v>
      </c>
      <c r="D3592">
        <f t="shared" si="113"/>
        <v>2223.5</v>
      </c>
      <c r="E3592" s="92">
        <f t="shared" si="112"/>
        <v>1.5425957690108634</v>
      </c>
    </row>
    <row r="3593" spans="1:5">
      <c r="A3593" s="5">
        <v>40724.208333333336</v>
      </c>
      <c r="B3593" s="6">
        <v>1717</v>
      </c>
      <c r="C3593" s="6">
        <v>2534</v>
      </c>
      <c r="D3593">
        <f t="shared" si="113"/>
        <v>2125.5</v>
      </c>
      <c r="E3593" s="92">
        <f t="shared" si="112"/>
        <v>1.47582993593477</v>
      </c>
    </row>
    <row r="3594" spans="1:5">
      <c r="A3594" s="5">
        <v>40724.25</v>
      </c>
      <c r="B3594" s="6">
        <v>1676</v>
      </c>
      <c r="C3594" s="6">
        <v>2592</v>
      </c>
      <c r="D3594">
        <f t="shared" si="113"/>
        <v>2134</v>
      </c>
      <c r="E3594" s="92">
        <f t="shared" si="112"/>
        <v>1.5465393794749402</v>
      </c>
    </row>
    <row r="3595" spans="1:5">
      <c r="A3595" s="5">
        <v>40724.291666666664</v>
      </c>
      <c r="B3595" s="6">
        <v>1658</v>
      </c>
      <c r="C3595" s="6">
        <v>2365</v>
      </c>
      <c r="D3595">
        <f t="shared" si="113"/>
        <v>2011.5</v>
      </c>
      <c r="E3595" s="92">
        <f t="shared" si="112"/>
        <v>1.4264173703256937</v>
      </c>
    </row>
    <row r="3596" spans="1:5">
      <c r="A3596" s="5">
        <v>40724.333333333336</v>
      </c>
      <c r="B3596" s="6">
        <v>1627</v>
      </c>
      <c r="C3596" s="6">
        <v>2256</v>
      </c>
      <c r="D3596">
        <f t="shared" si="113"/>
        <v>1941.5</v>
      </c>
      <c r="E3596" s="92">
        <f t="shared" si="112"/>
        <v>1.38660110633067</v>
      </c>
    </row>
    <row r="3597" spans="1:5">
      <c r="A3597" s="5">
        <v>40724.375</v>
      </c>
      <c r="B3597" s="6">
        <v>1600</v>
      </c>
      <c r="C3597" s="6">
        <v>2192</v>
      </c>
      <c r="D3597">
        <f t="shared" si="113"/>
        <v>1896</v>
      </c>
      <c r="E3597" s="92">
        <f t="shared" si="112"/>
        <v>1.37</v>
      </c>
    </row>
    <row r="3598" spans="1:5">
      <c r="A3598" s="5">
        <v>40724.416666666664</v>
      </c>
      <c r="B3598" s="6">
        <v>1526</v>
      </c>
      <c r="C3598" s="6">
        <v>2171</v>
      </c>
      <c r="D3598">
        <f t="shared" si="113"/>
        <v>1848.5</v>
      </c>
      <c r="E3598" s="92">
        <f t="shared" si="112"/>
        <v>1.4226736566186107</v>
      </c>
    </row>
    <row r="3599" spans="1:5">
      <c r="A3599" s="5">
        <v>40724.458333333336</v>
      </c>
      <c r="B3599" s="6">
        <v>1478</v>
      </c>
      <c r="C3599" s="6">
        <v>2161</v>
      </c>
      <c r="D3599">
        <f t="shared" si="113"/>
        <v>1819.5</v>
      </c>
      <c r="E3599" s="92">
        <f t="shared" si="112"/>
        <v>1.4621109607577807</v>
      </c>
    </row>
    <row r="3600" spans="1:5">
      <c r="A3600" s="5">
        <v>40724.5</v>
      </c>
      <c r="B3600" s="6">
        <v>1416</v>
      </c>
      <c r="C3600" s="6">
        <v>2119</v>
      </c>
      <c r="D3600">
        <f t="shared" si="113"/>
        <v>1767.5</v>
      </c>
      <c r="E3600" s="92">
        <f t="shared" ref="E3600:E3663" si="114">C3600/B3600</f>
        <v>1.4964689265536724</v>
      </c>
    </row>
    <row r="3601" spans="1:5">
      <c r="A3601" s="5">
        <v>40724.541666666664</v>
      </c>
      <c r="B3601" s="6">
        <v>1369</v>
      </c>
      <c r="C3601" s="6">
        <v>2017</v>
      </c>
      <c r="D3601">
        <f t="shared" si="113"/>
        <v>1693</v>
      </c>
      <c r="E3601" s="92">
        <f t="shared" si="114"/>
        <v>1.4733382030679327</v>
      </c>
    </row>
    <row r="3602" spans="1:5">
      <c r="A3602" s="5">
        <v>40724.583333333336</v>
      </c>
      <c r="B3602" s="6">
        <v>1309</v>
      </c>
      <c r="C3602" s="6">
        <v>1908</v>
      </c>
      <c r="D3602">
        <f t="shared" si="113"/>
        <v>1608.5</v>
      </c>
      <c r="E3602" s="92">
        <f t="shared" si="114"/>
        <v>1.4576012223071046</v>
      </c>
    </row>
    <row r="3603" spans="1:5">
      <c r="A3603" s="5">
        <v>40724.625</v>
      </c>
      <c r="B3603" s="6">
        <v>1254</v>
      </c>
      <c r="C3603" s="6">
        <v>1812</v>
      </c>
      <c r="D3603">
        <f t="shared" si="113"/>
        <v>1533</v>
      </c>
      <c r="E3603" s="92">
        <f t="shared" si="114"/>
        <v>1.4449760765550239</v>
      </c>
    </row>
    <row r="3604" spans="1:5">
      <c r="A3604" s="5">
        <v>40724.666666666664</v>
      </c>
      <c r="B3604" s="6">
        <v>1223</v>
      </c>
      <c r="C3604" s="6">
        <v>1709</v>
      </c>
      <c r="D3604">
        <f t="shared" si="113"/>
        <v>1466</v>
      </c>
      <c r="E3604" s="92">
        <f t="shared" si="114"/>
        <v>1.3973834832379395</v>
      </c>
    </row>
    <row r="3605" spans="1:5">
      <c r="A3605" s="5">
        <v>40724.708333333336</v>
      </c>
      <c r="B3605" s="6">
        <v>1183</v>
      </c>
      <c r="C3605" s="6">
        <v>1633</v>
      </c>
      <c r="D3605">
        <f t="shared" si="113"/>
        <v>1408</v>
      </c>
      <c r="E3605" s="92">
        <f t="shared" si="114"/>
        <v>1.3803888419273034</v>
      </c>
    </row>
    <row r="3606" spans="1:5">
      <c r="A3606" s="5">
        <v>40724.75</v>
      </c>
      <c r="B3606" s="6">
        <v>1156</v>
      </c>
      <c r="C3606" s="6">
        <v>1531</v>
      </c>
      <c r="D3606">
        <f t="shared" si="113"/>
        <v>1343.5</v>
      </c>
      <c r="E3606" s="92">
        <f t="shared" si="114"/>
        <v>1.32439446366782</v>
      </c>
    </row>
    <row r="3607" spans="1:5">
      <c r="A3607" s="5">
        <v>40724.791666666664</v>
      </c>
      <c r="B3607" s="6">
        <v>1152</v>
      </c>
      <c r="C3607" s="6">
        <v>1475</v>
      </c>
      <c r="D3607">
        <f t="shared" si="113"/>
        <v>1313.5</v>
      </c>
      <c r="E3607" s="92">
        <f t="shared" si="114"/>
        <v>1.2803819444444444</v>
      </c>
    </row>
    <row r="3608" spans="1:5">
      <c r="A3608" s="5">
        <v>40724.833333333336</v>
      </c>
      <c r="B3608" s="6">
        <v>1143</v>
      </c>
      <c r="C3608" s="6">
        <v>1419</v>
      </c>
      <c r="D3608">
        <f t="shared" si="113"/>
        <v>1281</v>
      </c>
      <c r="E3608" s="92">
        <f t="shared" si="114"/>
        <v>1.2414698162729658</v>
      </c>
    </row>
    <row r="3609" spans="1:5">
      <c r="A3609" s="5">
        <v>40724.875</v>
      </c>
      <c r="B3609" s="6">
        <v>1135</v>
      </c>
      <c r="C3609" s="6">
        <v>1419</v>
      </c>
      <c r="D3609">
        <f t="shared" si="113"/>
        <v>1277</v>
      </c>
      <c r="E3609" s="92">
        <f t="shared" si="114"/>
        <v>1.2502202643171807</v>
      </c>
    </row>
    <row r="3610" spans="1:5">
      <c r="A3610" s="5">
        <v>40724.916666666664</v>
      </c>
      <c r="B3610" s="6">
        <v>1139</v>
      </c>
      <c r="C3610" s="6">
        <v>1371</v>
      </c>
      <c r="D3610">
        <f t="shared" si="113"/>
        <v>1255</v>
      </c>
      <c r="E3610" s="92">
        <f t="shared" si="114"/>
        <v>1.2036874451273047</v>
      </c>
    </row>
    <row r="3611" spans="1:5">
      <c r="A3611" s="5">
        <v>40724.958333333336</v>
      </c>
      <c r="B3611" s="6">
        <v>1148</v>
      </c>
      <c r="C3611" s="6">
        <v>1364</v>
      </c>
      <c r="D3611">
        <f t="shared" si="113"/>
        <v>1256</v>
      </c>
      <c r="E3611" s="92">
        <f t="shared" si="114"/>
        <v>1.1881533101045296</v>
      </c>
    </row>
    <row r="3612" spans="1:5">
      <c r="A3612" s="5">
        <v>40725</v>
      </c>
      <c r="B3612" s="6">
        <v>1378</v>
      </c>
      <c r="C3612" s="6">
        <v>1344</v>
      </c>
      <c r="D3612">
        <f t="shared" si="113"/>
        <v>1361</v>
      </c>
      <c r="E3612" s="92">
        <f t="shared" si="114"/>
        <v>0.97532656023222064</v>
      </c>
    </row>
    <row r="3613" spans="1:5">
      <c r="A3613" s="5">
        <v>40725.041666666664</v>
      </c>
      <c r="B3613" s="6">
        <v>1314</v>
      </c>
      <c r="C3613" s="6">
        <v>1378</v>
      </c>
      <c r="D3613">
        <f t="shared" si="113"/>
        <v>1346</v>
      </c>
      <c r="E3613" s="92">
        <f t="shared" si="114"/>
        <v>1.0487062404870624</v>
      </c>
    </row>
    <row r="3614" spans="1:5">
      <c r="A3614" s="5">
        <v>40725.083333333336</v>
      </c>
      <c r="B3614" s="6">
        <v>1300</v>
      </c>
      <c r="C3614" s="6">
        <v>1378</v>
      </c>
      <c r="D3614">
        <f t="shared" si="113"/>
        <v>1339</v>
      </c>
      <c r="E3614" s="92">
        <f t="shared" si="114"/>
        <v>1.06</v>
      </c>
    </row>
    <row r="3615" spans="1:5">
      <c r="A3615" s="5">
        <v>40725.125</v>
      </c>
      <c r="B3615" s="6">
        <v>1263</v>
      </c>
      <c r="C3615" s="6">
        <v>1655</v>
      </c>
      <c r="D3615">
        <f t="shared" si="113"/>
        <v>1459</v>
      </c>
      <c r="E3615" s="92">
        <f t="shared" si="114"/>
        <v>1.3103721298495645</v>
      </c>
    </row>
    <row r="3616" spans="1:5">
      <c r="A3616" s="5">
        <v>40725.166666666664</v>
      </c>
      <c r="B3616" s="6">
        <v>1192</v>
      </c>
      <c r="C3616" s="6">
        <v>1589</v>
      </c>
      <c r="D3616">
        <f t="shared" si="113"/>
        <v>1390.5</v>
      </c>
      <c r="E3616" s="92">
        <f t="shared" si="114"/>
        <v>1.3330536912751678</v>
      </c>
    </row>
    <row r="3617" spans="1:5">
      <c r="A3617" s="5">
        <v>40725.208333333336</v>
      </c>
      <c r="B3617" s="6">
        <v>1165</v>
      </c>
      <c r="C3617" s="6">
        <v>1517</v>
      </c>
      <c r="D3617">
        <f t="shared" si="113"/>
        <v>1341</v>
      </c>
      <c r="E3617" s="92">
        <f t="shared" si="114"/>
        <v>1.3021459227467811</v>
      </c>
    </row>
    <row r="3618" spans="1:5">
      <c r="A3618" s="5">
        <v>40725.25</v>
      </c>
      <c r="B3618" s="6">
        <v>1113</v>
      </c>
      <c r="C3618" s="6">
        <v>1460</v>
      </c>
      <c r="D3618">
        <f t="shared" si="113"/>
        <v>1286.5</v>
      </c>
      <c r="E3618" s="92">
        <f t="shared" si="114"/>
        <v>1.311769991015274</v>
      </c>
    </row>
    <row r="3619" spans="1:5">
      <c r="A3619" s="5">
        <v>40725.291666666664</v>
      </c>
      <c r="B3619" s="6">
        <v>1085</v>
      </c>
      <c r="C3619" s="6">
        <v>1433</v>
      </c>
      <c r="D3619">
        <f t="shared" si="113"/>
        <v>1259</v>
      </c>
      <c r="E3619" s="92">
        <f t="shared" si="114"/>
        <v>1.32073732718894</v>
      </c>
    </row>
    <row r="3620" spans="1:5">
      <c r="A3620" s="5">
        <v>40725.333333333336</v>
      </c>
      <c r="B3620" s="6">
        <v>1069</v>
      </c>
      <c r="C3620" s="6">
        <v>1378</v>
      </c>
      <c r="D3620">
        <f t="shared" si="113"/>
        <v>1223.5</v>
      </c>
      <c r="E3620" s="92">
        <f t="shared" si="114"/>
        <v>1.2890551917680075</v>
      </c>
    </row>
    <row r="3621" spans="1:5">
      <c r="A3621" s="5">
        <v>40725.375</v>
      </c>
      <c r="B3621" s="6">
        <v>1059</v>
      </c>
      <c r="C3621" s="6">
        <v>1331</v>
      </c>
      <c r="D3621">
        <f t="shared" si="113"/>
        <v>1195</v>
      </c>
      <c r="E3621" s="92">
        <f t="shared" si="114"/>
        <v>1.2568460812086875</v>
      </c>
    </row>
    <row r="3622" spans="1:5">
      <c r="A3622" s="5">
        <v>40725.416666666664</v>
      </c>
      <c r="B3622" s="6">
        <v>1034</v>
      </c>
      <c r="C3622" s="6">
        <v>1291</v>
      </c>
      <c r="D3622">
        <f t="shared" si="113"/>
        <v>1162.5</v>
      </c>
      <c r="E3622" s="92">
        <f t="shared" si="114"/>
        <v>1.2485493230174081</v>
      </c>
    </row>
    <row r="3623" spans="1:5">
      <c r="A3623" s="5">
        <v>40725.458333333336</v>
      </c>
      <c r="B3623" s="6">
        <v>988.9</v>
      </c>
      <c r="C3623" s="6">
        <v>1271</v>
      </c>
      <c r="D3623">
        <f t="shared" si="113"/>
        <v>1129.95</v>
      </c>
      <c r="E3623" s="92">
        <f t="shared" si="114"/>
        <v>1.2852664576802508</v>
      </c>
    </row>
    <row r="3624" spans="1:5">
      <c r="A3624" s="5">
        <v>40725.5</v>
      </c>
      <c r="B3624" s="6">
        <v>969.3</v>
      </c>
      <c r="C3624" s="6">
        <v>1219</v>
      </c>
      <c r="D3624">
        <f t="shared" si="113"/>
        <v>1094.1500000000001</v>
      </c>
      <c r="E3624" s="92">
        <f t="shared" si="114"/>
        <v>1.2576085835138759</v>
      </c>
    </row>
    <row r="3625" spans="1:5">
      <c r="A3625" s="5">
        <v>40725.541666666664</v>
      </c>
      <c r="B3625" s="6">
        <v>935.4</v>
      </c>
      <c r="C3625" s="6">
        <v>1219</v>
      </c>
      <c r="D3625">
        <f t="shared" si="113"/>
        <v>1077.2</v>
      </c>
      <c r="E3625" s="92">
        <f t="shared" si="114"/>
        <v>1.3031858028650845</v>
      </c>
    </row>
    <row r="3626" spans="1:5">
      <c r="A3626" s="5">
        <v>40725.583333333336</v>
      </c>
      <c r="B3626" s="6">
        <v>916.3</v>
      </c>
      <c r="C3626" s="6">
        <v>1162</v>
      </c>
      <c r="D3626">
        <f t="shared" si="113"/>
        <v>1039.1500000000001</v>
      </c>
      <c r="E3626" s="92">
        <f t="shared" si="114"/>
        <v>1.2681436210847976</v>
      </c>
    </row>
    <row r="3627" spans="1:5">
      <c r="A3627" s="5">
        <v>40725.625</v>
      </c>
      <c r="B3627" s="6">
        <v>888</v>
      </c>
      <c r="C3627" s="6">
        <v>1144</v>
      </c>
      <c r="D3627">
        <f t="shared" si="113"/>
        <v>1016</v>
      </c>
      <c r="E3627" s="92">
        <f t="shared" si="114"/>
        <v>1.2882882882882882</v>
      </c>
    </row>
    <row r="3628" spans="1:5">
      <c r="A3628" s="5">
        <v>40725.666666666664</v>
      </c>
      <c r="B3628" s="6">
        <v>874</v>
      </c>
      <c r="C3628" s="6">
        <v>1100</v>
      </c>
      <c r="D3628">
        <f t="shared" si="113"/>
        <v>987</v>
      </c>
      <c r="E3628" s="92">
        <f t="shared" si="114"/>
        <v>1.2585812356979404</v>
      </c>
    </row>
    <row r="3629" spans="1:5">
      <c r="A3629" s="5">
        <v>40725.708333333336</v>
      </c>
      <c r="B3629" s="6">
        <v>860.1</v>
      </c>
      <c r="C3629" s="6">
        <v>1076</v>
      </c>
      <c r="D3629">
        <f t="shared" si="113"/>
        <v>968.05</v>
      </c>
      <c r="E3629" s="92">
        <f t="shared" si="114"/>
        <v>1.251017323567027</v>
      </c>
    </row>
    <row r="3630" spans="1:5">
      <c r="A3630" s="5">
        <v>40725.75</v>
      </c>
      <c r="B3630" s="6">
        <v>846.3</v>
      </c>
      <c r="C3630" s="6">
        <v>1045</v>
      </c>
      <c r="D3630">
        <f t="shared" si="113"/>
        <v>945.65</v>
      </c>
      <c r="E3630" s="92">
        <f t="shared" si="114"/>
        <v>1.2347867186576864</v>
      </c>
    </row>
    <row r="3631" spans="1:5">
      <c r="A3631" s="5">
        <v>40725.791666666664</v>
      </c>
      <c r="B3631" s="6">
        <v>841.7</v>
      </c>
      <c r="C3631" s="6">
        <v>1015</v>
      </c>
      <c r="D3631">
        <f t="shared" si="113"/>
        <v>928.35</v>
      </c>
      <c r="E3631" s="92">
        <f t="shared" si="114"/>
        <v>1.20589283592729</v>
      </c>
    </row>
    <row r="3632" spans="1:5">
      <c r="A3632" s="5">
        <v>40725.833333333336</v>
      </c>
      <c r="B3632" s="6">
        <v>855.5</v>
      </c>
      <c r="C3632" s="6">
        <v>1003</v>
      </c>
      <c r="D3632">
        <f t="shared" si="113"/>
        <v>929.25</v>
      </c>
      <c r="E3632" s="92">
        <f t="shared" si="114"/>
        <v>1.1724137931034482</v>
      </c>
    </row>
    <row r="3633" spans="1:5">
      <c r="A3633" s="5">
        <v>40725.875</v>
      </c>
      <c r="B3633" s="6">
        <v>869.3</v>
      </c>
      <c r="C3633" s="6">
        <v>992</v>
      </c>
      <c r="D3633">
        <f t="shared" si="113"/>
        <v>930.65</v>
      </c>
      <c r="E3633" s="92">
        <f t="shared" si="114"/>
        <v>1.1411480501552975</v>
      </c>
    </row>
    <row r="3634" spans="1:5">
      <c r="A3634" s="5">
        <v>40725.916666666664</v>
      </c>
      <c r="B3634" s="6">
        <v>897.4</v>
      </c>
      <c r="C3634" s="6">
        <v>968</v>
      </c>
      <c r="D3634">
        <f t="shared" si="113"/>
        <v>932.7</v>
      </c>
      <c r="E3634" s="92">
        <f t="shared" si="114"/>
        <v>1.0786717182973034</v>
      </c>
    </row>
    <row r="3635" spans="1:5">
      <c r="A3635" s="5">
        <v>40725.958333333336</v>
      </c>
      <c r="B3635" s="6">
        <v>925.8</v>
      </c>
      <c r="C3635" s="6">
        <v>980</v>
      </c>
      <c r="D3635">
        <f t="shared" si="113"/>
        <v>952.9</v>
      </c>
      <c r="E3635" s="92">
        <f t="shared" si="114"/>
        <v>1.0585439619788293</v>
      </c>
    </row>
    <row r="3636" spans="1:5">
      <c r="A3636" s="5">
        <v>40726</v>
      </c>
      <c r="B3636" s="6">
        <v>1044</v>
      </c>
      <c r="C3636" s="6">
        <v>998</v>
      </c>
      <c r="D3636">
        <f t="shared" si="113"/>
        <v>1021</v>
      </c>
      <c r="E3636" s="92">
        <f t="shared" si="114"/>
        <v>0.95593869731800762</v>
      </c>
    </row>
    <row r="3637" spans="1:5">
      <c r="A3637" s="5">
        <v>40726.041666666664</v>
      </c>
      <c r="B3637" s="6">
        <v>1044</v>
      </c>
      <c r="C3637" s="6">
        <v>1015</v>
      </c>
      <c r="D3637">
        <f t="shared" si="113"/>
        <v>1029.5</v>
      </c>
      <c r="E3637" s="92">
        <f t="shared" si="114"/>
        <v>0.97222222222222221</v>
      </c>
    </row>
    <row r="3638" spans="1:5">
      <c r="A3638" s="5">
        <v>40726.083333333336</v>
      </c>
      <c r="B3638" s="6">
        <v>1044</v>
      </c>
      <c r="C3638" s="6">
        <v>1045</v>
      </c>
      <c r="D3638">
        <f t="shared" si="113"/>
        <v>1044.5</v>
      </c>
      <c r="E3638" s="92">
        <f t="shared" si="114"/>
        <v>1.0009578544061302</v>
      </c>
    </row>
    <row r="3639" spans="1:5">
      <c r="A3639" s="5">
        <v>40726.125</v>
      </c>
      <c r="B3639" s="6">
        <v>1095</v>
      </c>
      <c r="C3639" s="6">
        <v>1188</v>
      </c>
      <c r="D3639">
        <f t="shared" si="113"/>
        <v>1141.5</v>
      </c>
      <c r="E3639" s="92">
        <f t="shared" si="114"/>
        <v>1.0849315068493151</v>
      </c>
    </row>
    <row r="3640" spans="1:5">
      <c r="A3640" s="5">
        <v>40726.166666666664</v>
      </c>
      <c r="B3640" s="6">
        <v>1074</v>
      </c>
      <c r="C3640" s="6">
        <v>1200</v>
      </c>
      <c r="D3640">
        <f t="shared" si="113"/>
        <v>1137</v>
      </c>
      <c r="E3640" s="92">
        <f t="shared" si="114"/>
        <v>1.1173184357541899</v>
      </c>
    </row>
    <row r="3641" spans="1:5">
      <c r="A3641" s="5">
        <v>40726.208333333336</v>
      </c>
      <c r="B3641" s="6">
        <v>1039</v>
      </c>
      <c r="C3641" s="6">
        <v>1271</v>
      </c>
      <c r="D3641">
        <f t="shared" si="113"/>
        <v>1155</v>
      </c>
      <c r="E3641" s="92">
        <f t="shared" si="114"/>
        <v>1.2232916265640039</v>
      </c>
    </row>
    <row r="3642" spans="1:5">
      <c r="A3642" s="5">
        <v>40726.25</v>
      </c>
      <c r="B3642" s="6">
        <v>1024</v>
      </c>
      <c r="C3642" s="6">
        <v>1291</v>
      </c>
      <c r="D3642">
        <f t="shared" si="113"/>
        <v>1157.5</v>
      </c>
      <c r="E3642" s="92">
        <f t="shared" si="114"/>
        <v>1.2607421875</v>
      </c>
    </row>
    <row r="3643" spans="1:5">
      <c r="A3643" s="5">
        <v>40726.291666666664</v>
      </c>
      <c r="B3643" s="6">
        <v>1014</v>
      </c>
      <c r="C3643" s="6">
        <v>1245</v>
      </c>
      <c r="D3643">
        <f t="shared" si="113"/>
        <v>1129.5</v>
      </c>
      <c r="E3643" s="92">
        <f t="shared" si="114"/>
        <v>1.2278106508875739</v>
      </c>
    </row>
    <row r="3644" spans="1:5">
      <c r="A3644" s="5">
        <v>40726.333333333336</v>
      </c>
      <c r="B3644" s="6">
        <v>979</v>
      </c>
      <c r="C3644" s="6">
        <v>1219</v>
      </c>
      <c r="D3644">
        <f t="shared" si="113"/>
        <v>1099</v>
      </c>
      <c r="E3644" s="92">
        <f t="shared" si="114"/>
        <v>1.2451481103166497</v>
      </c>
    </row>
    <row r="3645" spans="1:5">
      <c r="A3645" s="5">
        <v>40726.375</v>
      </c>
      <c r="B3645" s="6">
        <v>964.4</v>
      </c>
      <c r="C3645" s="6">
        <v>1207</v>
      </c>
      <c r="D3645">
        <f t="shared" si="113"/>
        <v>1085.7</v>
      </c>
      <c r="E3645" s="92">
        <f t="shared" si="114"/>
        <v>1.2515553712152634</v>
      </c>
    </row>
    <row r="3646" spans="1:5">
      <c r="A3646" s="5">
        <v>40726.416666666664</v>
      </c>
      <c r="B3646" s="6">
        <v>949.8</v>
      </c>
      <c r="C3646" s="6">
        <v>1156</v>
      </c>
      <c r="D3646">
        <f t="shared" si="113"/>
        <v>1052.9000000000001</v>
      </c>
      <c r="E3646" s="92">
        <f t="shared" si="114"/>
        <v>1.217098336491893</v>
      </c>
    </row>
    <row r="3647" spans="1:5">
      <c r="A3647" s="5">
        <v>40726.458333333336</v>
      </c>
      <c r="B3647" s="6">
        <v>935.4</v>
      </c>
      <c r="C3647" s="6">
        <v>1150</v>
      </c>
      <c r="D3647">
        <f t="shared" si="113"/>
        <v>1042.7</v>
      </c>
      <c r="E3647" s="92">
        <f t="shared" si="114"/>
        <v>1.2294205687406456</v>
      </c>
    </row>
    <row r="3648" spans="1:5">
      <c r="A3648" s="5">
        <v>40726.5</v>
      </c>
      <c r="B3648" s="6">
        <v>935.4</v>
      </c>
      <c r="C3648" s="6">
        <v>1112</v>
      </c>
      <c r="D3648">
        <f t="shared" si="113"/>
        <v>1023.7</v>
      </c>
      <c r="E3648" s="92">
        <f t="shared" si="114"/>
        <v>1.1887962369039984</v>
      </c>
    </row>
    <row r="3649" spans="1:5">
      <c r="A3649" s="5">
        <v>40726.541666666664</v>
      </c>
      <c r="B3649" s="6">
        <v>930.6</v>
      </c>
      <c r="C3649" s="6">
        <v>1088</v>
      </c>
      <c r="D3649">
        <f t="shared" si="113"/>
        <v>1009.3</v>
      </c>
      <c r="E3649" s="92">
        <f t="shared" si="114"/>
        <v>1.1691381904147862</v>
      </c>
    </row>
    <row r="3650" spans="1:5">
      <c r="A3650" s="5">
        <v>40726.583333333336</v>
      </c>
      <c r="B3650" s="6">
        <v>921</v>
      </c>
      <c r="C3650" s="6">
        <v>1094</v>
      </c>
      <c r="D3650">
        <f t="shared" si="113"/>
        <v>1007.5</v>
      </c>
      <c r="E3650" s="92">
        <f t="shared" si="114"/>
        <v>1.1878393051031488</v>
      </c>
    </row>
    <row r="3651" spans="1:5">
      <c r="A3651" s="5">
        <v>40726.625</v>
      </c>
      <c r="B3651" s="6">
        <v>906.8</v>
      </c>
      <c r="C3651" s="6">
        <v>1069</v>
      </c>
      <c r="D3651">
        <f t="shared" si="113"/>
        <v>987.9</v>
      </c>
      <c r="E3651" s="92">
        <f t="shared" si="114"/>
        <v>1.1788707543008381</v>
      </c>
    </row>
    <row r="3652" spans="1:5">
      <c r="A3652" s="5">
        <v>40726.666666666664</v>
      </c>
      <c r="B3652" s="6">
        <v>883.3</v>
      </c>
      <c r="C3652" s="6">
        <v>1076</v>
      </c>
      <c r="D3652">
        <f t="shared" si="113"/>
        <v>979.65</v>
      </c>
      <c r="E3652" s="92">
        <f t="shared" si="114"/>
        <v>1.2181591758179555</v>
      </c>
    </row>
    <row r="3653" spans="1:5">
      <c r="A3653" s="5">
        <v>40726.708333333336</v>
      </c>
      <c r="B3653" s="6">
        <v>883.3</v>
      </c>
      <c r="C3653" s="6">
        <v>1069</v>
      </c>
      <c r="D3653">
        <f t="shared" ref="D3653:D3716" si="115">AVERAGE(B3653:C3653)</f>
        <v>976.15</v>
      </c>
      <c r="E3653" s="92">
        <f t="shared" si="114"/>
        <v>1.2102343484659799</v>
      </c>
    </row>
    <row r="3654" spans="1:5">
      <c r="A3654" s="5">
        <v>40726.75</v>
      </c>
      <c r="B3654" s="6">
        <v>869.3</v>
      </c>
      <c r="C3654" s="6">
        <v>1051</v>
      </c>
      <c r="D3654">
        <f t="shared" si="115"/>
        <v>960.15</v>
      </c>
      <c r="E3654" s="92">
        <f t="shared" si="114"/>
        <v>1.2090187507189694</v>
      </c>
    </row>
    <row r="3655" spans="1:5">
      <c r="A3655" s="5">
        <v>40726.791666666664</v>
      </c>
      <c r="B3655" s="6">
        <v>864.7</v>
      </c>
      <c r="C3655" s="6">
        <v>1003</v>
      </c>
      <c r="D3655">
        <f t="shared" si="115"/>
        <v>933.85</v>
      </c>
      <c r="E3655" s="92">
        <f t="shared" si="114"/>
        <v>1.1599398635364866</v>
      </c>
    </row>
    <row r="3656" spans="1:5">
      <c r="A3656" s="5">
        <v>40726.833333333336</v>
      </c>
      <c r="B3656" s="6">
        <v>874</v>
      </c>
      <c r="C3656" s="6">
        <v>1003</v>
      </c>
      <c r="D3656">
        <f t="shared" si="115"/>
        <v>938.5</v>
      </c>
      <c r="E3656" s="92">
        <f t="shared" si="114"/>
        <v>1.1475972540045767</v>
      </c>
    </row>
    <row r="3657" spans="1:5">
      <c r="A3657" s="5">
        <v>40726.875</v>
      </c>
      <c r="B3657" s="6">
        <v>911.5</v>
      </c>
      <c r="C3657" s="6">
        <v>998</v>
      </c>
      <c r="D3657">
        <f t="shared" si="115"/>
        <v>954.75</v>
      </c>
      <c r="E3657" s="92">
        <f t="shared" si="114"/>
        <v>1.0948985189248492</v>
      </c>
    </row>
    <row r="3658" spans="1:5">
      <c r="A3658" s="5">
        <v>40726.916666666664</v>
      </c>
      <c r="B3658" s="6">
        <v>940.2</v>
      </c>
      <c r="C3658" s="6">
        <v>992</v>
      </c>
      <c r="D3658">
        <f t="shared" si="115"/>
        <v>966.1</v>
      </c>
      <c r="E3658" s="92">
        <f t="shared" si="114"/>
        <v>1.0550946607104872</v>
      </c>
    </row>
    <row r="3659" spans="1:5">
      <c r="A3659" s="5">
        <v>40726.958333333336</v>
      </c>
      <c r="B3659" s="6">
        <v>979</v>
      </c>
      <c r="C3659" s="6">
        <v>998</v>
      </c>
      <c r="D3659">
        <f t="shared" si="115"/>
        <v>988.5</v>
      </c>
      <c r="E3659" s="92">
        <f t="shared" si="114"/>
        <v>1.0194075587334015</v>
      </c>
    </row>
    <row r="3660" spans="1:5">
      <c r="A3660" s="5">
        <v>40727</v>
      </c>
      <c r="B3660" s="6">
        <v>1029</v>
      </c>
      <c r="C3660" s="6">
        <v>1021</v>
      </c>
      <c r="D3660">
        <f t="shared" si="115"/>
        <v>1025</v>
      </c>
      <c r="E3660" s="92">
        <f t="shared" si="114"/>
        <v>0.99222546161321667</v>
      </c>
    </row>
    <row r="3661" spans="1:5">
      <c r="A3661" s="5">
        <v>40727.041666666664</v>
      </c>
      <c r="B3661" s="6">
        <v>1049</v>
      </c>
      <c r="C3661" s="6">
        <v>1051</v>
      </c>
      <c r="D3661">
        <f t="shared" si="115"/>
        <v>1050</v>
      </c>
      <c r="E3661" s="92">
        <f t="shared" si="114"/>
        <v>1.0019065776930409</v>
      </c>
    </row>
    <row r="3662" spans="1:5">
      <c r="A3662" s="5">
        <v>40727.083333333336</v>
      </c>
      <c r="B3662" s="6">
        <v>1049</v>
      </c>
      <c r="C3662" s="6">
        <v>1094</v>
      </c>
      <c r="D3662">
        <f t="shared" si="115"/>
        <v>1071.5</v>
      </c>
      <c r="E3662" s="92">
        <f t="shared" si="114"/>
        <v>1.0428979980934223</v>
      </c>
    </row>
    <row r="3663" spans="1:5">
      <c r="A3663" s="5">
        <v>40727.125</v>
      </c>
      <c r="B3663" s="6">
        <v>1113</v>
      </c>
      <c r="C3663" s="6">
        <v>1175</v>
      </c>
      <c r="D3663">
        <f t="shared" si="115"/>
        <v>1144</v>
      </c>
      <c r="E3663" s="92">
        <f t="shared" si="114"/>
        <v>1.0557053009883199</v>
      </c>
    </row>
    <row r="3664" spans="1:5">
      <c r="A3664" s="5">
        <v>40727.166666666664</v>
      </c>
      <c r="B3664" s="6">
        <v>1095</v>
      </c>
      <c r="C3664" s="6">
        <v>1239</v>
      </c>
      <c r="D3664">
        <f t="shared" si="115"/>
        <v>1167</v>
      </c>
      <c r="E3664" s="92">
        <f t="shared" ref="E3664:E3727" si="116">C3664/B3664</f>
        <v>1.1315068493150684</v>
      </c>
    </row>
    <row r="3665" spans="1:5">
      <c r="A3665" s="5">
        <v>40727.208333333336</v>
      </c>
      <c r="B3665" s="6">
        <v>1090</v>
      </c>
      <c r="C3665" s="6">
        <v>1278</v>
      </c>
      <c r="D3665">
        <f t="shared" si="115"/>
        <v>1184</v>
      </c>
      <c r="E3665" s="92">
        <f t="shared" si="116"/>
        <v>1.1724770642201834</v>
      </c>
    </row>
    <row r="3666" spans="1:5">
      <c r="A3666" s="5">
        <v>40727.25</v>
      </c>
      <c r="B3666" s="6">
        <v>1069</v>
      </c>
      <c r="C3666" s="6">
        <v>1291</v>
      </c>
      <c r="D3666">
        <f t="shared" si="115"/>
        <v>1180</v>
      </c>
      <c r="E3666" s="92">
        <f t="shared" si="116"/>
        <v>1.2076707202993451</v>
      </c>
    </row>
    <row r="3667" spans="1:5">
      <c r="A3667" s="5">
        <v>40727.291666666664</v>
      </c>
      <c r="B3667" s="6">
        <v>1079</v>
      </c>
      <c r="C3667" s="6">
        <v>1284</v>
      </c>
      <c r="D3667">
        <f t="shared" si="115"/>
        <v>1181.5</v>
      </c>
      <c r="E3667" s="92">
        <f t="shared" si="116"/>
        <v>1.1899907321594068</v>
      </c>
    </row>
    <row r="3668" spans="1:5">
      <c r="A3668" s="5">
        <v>40727.333333333336</v>
      </c>
      <c r="B3668" s="6">
        <v>1059</v>
      </c>
      <c r="C3668" s="6">
        <v>1258</v>
      </c>
      <c r="D3668">
        <f t="shared" si="115"/>
        <v>1158.5</v>
      </c>
      <c r="E3668" s="92">
        <f t="shared" si="116"/>
        <v>1.1879131255901794</v>
      </c>
    </row>
    <row r="3669" spans="1:5">
      <c r="A3669" s="5">
        <v>40727.375</v>
      </c>
      <c r="B3669" s="6">
        <v>1034</v>
      </c>
      <c r="C3669" s="6">
        <v>1245</v>
      </c>
      <c r="D3669">
        <f t="shared" si="115"/>
        <v>1139.5</v>
      </c>
      <c r="E3669" s="92">
        <f t="shared" si="116"/>
        <v>1.2040618955512572</v>
      </c>
    </row>
    <row r="3670" spans="1:5">
      <c r="A3670" s="5">
        <v>40727.416666666664</v>
      </c>
      <c r="B3670" s="6">
        <v>998.7</v>
      </c>
      <c r="C3670" s="6">
        <v>1252</v>
      </c>
      <c r="D3670">
        <f t="shared" si="115"/>
        <v>1125.3499999999999</v>
      </c>
      <c r="E3670" s="92">
        <f t="shared" si="116"/>
        <v>1.2536297186342245</v>
      </c>
    </row>
    <row r="3671" spans="1:5">
      <c r="A3671" s="5">
        <v>40727.458333333336</v>
      </c>
      <c r="B3671" s="6">
        <v>979</v>
      </c>
      <c r="C3671" s="6">
        <v>1226</v>
      </c>
      <c r="D3671">
        <f t="shared" si="115"/>
        <v>1102.5</v>
      </c>
      <c r="E3671" s="92">
        <f t="shared" si="116"/>
        <v>1.2522982635342186</v>
      </c>
    </row>
    <row r="3672" spans="1:5">
      <c r="A3672" s="5">
        <v>40727.5</v>
      </c>
      <c r="B3672" s="6">
        <v>949.8</v>
      </c>
      <c r="C3672" s="6">
        <v>1207</v>
      </c>
      <c r="D3672">
        <f t="shared" si="115"/>
        <v>1078.4000000000001</v>
      </c>
      <c r="E3672" s="92">
        <f t="shared" si="116"/>
        <v>1.2707938513371237</v>
      </c>
    </row>
    <row r="3673" spans="1:5">
      <c r="A3673" s="5">
        <v>40727.541666666664</v>
      </c>
      <c r="B3673" s="6">
        <v>935.4</v>
      </c>
      <c r="C3673" s="6">
        <v>1156</v>
      </c>
      <c r="D3673">
        <f t="shared" si="115"/>
        <v>1045.7</v>
      </c>
      <c r="E3673" s="92">
        <f t="shared" si="116"/>
        <v>1.2358349369253796</v>
      </c>
    </row>
    <row r="3674" spans="1:5">
      <c r="A3674" s="5">
        <v>40727.583333333336</v>
      </c>
      <c r="B3674" s="6">
        <v>930.6</v>
      </c>
      <c r="C3674" s="6">
        <v>1156</v>
      </c>
      <c r="D3674">
        <f t="shared" si="115"/>
        <v>1043.3</v>
      </c>
      <c r="E3674" s="92">
        <f t="shared" si="116"/>
        <v>1.2422093273157102</v>
      </c>
    </row>
    <row r="3675" spans="1:5">
      <c r="A3675" s="5">
        <v>40727.625</v>
      </c>
      <c r="B3675" s="6">
        <v>906.8</v>
      </c>
      <c r="C3675" s="6">
        <v>1112</v>
      </c>
      <c r="D3675">
        <f t="shared" si="115"/>
        <v>1009.4</v>
      </c>
      <c r="E3675" s="92">
        <f t="shared" si="116"/>
        <v>1.2262902514336127</v>
      </c>
    </row>
    <row r="3676" spans="1:5">
      <c r="A3676" s="5">
        <v>40727.666666666664</v>
      </c>
      <c r="B3676" s="6">
        <v>883.3</v>
      </c>
      <c r="C3676" s="6">
        <v>1088</v>
      </c>
      <c r="D3676">
        <f t="shared" si="115"/>
        <v>985.65</v>
      </c>
      <c r="E3676" s="92">
        <f t="shared" si="116"/>
        <v>1.2317445941356278</v>
      </c>
    </row>
    <row r="3677" spans="1:5">
      <c r="A3677" s="5">
        <v>40727.708333333336</v>
      </c>
      <c r="B3677" s="6">
        <v>864.7</v>
      </c>
      <c r="C3677" s="6">
        <v>1069</v>
      </c>
      <c r="D3677">
        <f t="shared" si="115"/>
        <v>966.85</v>
      </c>
      <c r="E3677" s="92">
        <f t="shared" si="116"/>
        <v>1.236266913380363</v>
      </c>
    </row>
    <row r="3678" spans="1:5">
      <c r="A3678" s="5">
        <v>40727.75</v>
      </c>
      <c r="B3678" s="6">
        <v>860.1</v>
      </c>
      <c r="C3678" s="6">
        <v>1051</v>
      </c>
      <c r="D3678">
        <f t="shared" si="115"/>
        <v>955.55</v>
      </c>
      <c r="E3678" s="92">
        <f t="shared" si="116"/>
        <v>1.2219509359376817</v>
      </c>
    </row>
    <row r="3679" spans="1:5">
      <c r="A3679" s="5">
        <v>40727.791666666664</v>
      </c>
      <c r="B3679" s="6">
        <v>864.7</v>
      </c>
      <c r="C3679" s="6">
        <v>1021</v>
      </c>
      <c r="D3679">
        <f t="shared" si="115"/>
        <v>942.85</v>
      </c>
      <c r="E3679" s="92">
        <f t="shared" si="116"/>
        <v>1.1807563316757257</v>
      </c>
    </row>
    <row r="3680" spans="1:5">
      <c r="A3680" s="5">
        <v>40727.833333333336</v>
      </c>
      <c r="B3680" s="6">
        <v>874</v>
      </c>
      <c r="C3680" s="6">
        <v>992</v>
      </c>
      <c r="D3680">
        <f t="shared" si="115"/>
        <v>933</v>
      </c>
      <c r="E3680" s="92">
        <f t="shared" si="116"/>
        <v>1.1350114416475972</v>
      </c>
    </row>
    <row r="3681" spans="1:5">
      <c r="A3681" s="5">
        <v>40727.875</v>
      </c>
      <c r="B3681" s="6">
        <v>883.3</v>
      </c>
      <c r="C3681" s="6">
        <v>980</v>
      </c>
      <c r="D3681">
        <f t="shared" si="115"/>
        <v>931.65</v>
      </c>
      <c r="E3681" s="92">
        <f t="shared" si="116"/>
        <v>1.1094758292765765</v>
      </c>
    </row>
    <row r="3682" spans="1:5">
      <c r="A3682" s="5">
        <v>40727.916666666664</v>
      </c>
      <c r="B3682" s="6">
        <v>906.8</v>
      </c>
      <c r="C3682" s="6">
        <v>980</v>
      </c>
      <c r="D3682">
        <f t="shared" si="115"/>
        <v>943.4</v>
      </c>
      <c r="E3682" s="92">
        <f t="shared" si="116"/>
        <v>1.0807234230260256</v>
      </c>
    </row>
    <row r="3683" spans="1:5">
      <c r="A3683" s="5">
        <v>40727.958333333336</v>
      </c>
      <c r="B3683" s="6">
        <v>925.8</v>
      </c>
      <c r="C3683" s="6">
        <v>963</v>
      </c>
      <c r="D3683">
        <f t="shared" si="115"/>
        <v>944.4</v>
      </c>
      <c r="E3683" s="92">
        <f t="shared" si="116"/>
        <v>1.0401814646791965</v>
      </c>
    </row>
    <row r="3684" spans="1:5">
      <c r="A3684" s="5">
        <v>40728</v>
      </c>
      <c r="B3684" s="6">
        <v>940.2</v>
      </c>
      <c r="C3684" s="6">
        <v>986</v>
      </c>
      <c r="D3684">
        <f t="shared" si="115"/>
        <v>963.1</v>
      </c>
      <c r="E3684" s="92">
        <f t="shared" si="116"/>
        <v>1.0487130397787705</v>
      </c>
    </row>
    <row r="3685" spans="1:5">
      <c r="A3685" s="5">
        <v>40728.041666666664</v>
      </c>
      <c r="B3685" s="6">
        <v>940.2</v>
      </c>
      <c r="C3685" s="6">
        <v>1003</v>
      </c>
      <c r="D3685">
        <f t="shared" si="115"/>
        <v>971.6</v>
      </c>
      <c r="E3685" s="92">
        <f t="shared" si="116"/>
        <v>1.066794299085301</v>
      </c>
    </row>
    <row r="3686" spans="1:5">
      <c r="A3686" s="5">
        <v>40728.083333333336</v>
      </c>
      <c r="B3686" s="6">
        <v>940.2</v>
      </c>
      <c r="C3686" s="6">
        <v>1039</v>
      </c>
      <c r="D3686">
        <f t="shared" si="115"/>
        <v>989.6</v>
      </c>
      <c r="E3686" s="92">
        <f t="shared" si="116"/>
        <v>1.1050840246756009</v>
      </c>
    </row>
    <row r="3687" spans="1:5">
      <c r="A3687" s="5">
        <v>40728.125</v>
      </c>
      <c r="B3687" s="6">
        <v>1049</v>
      </c>
      <c r="C3687" s="6">
        <v>1063</v>
      </c>
      <c r="D3687">
        <f t="shared" si="115"/>
        <v>1056</v>
      </c>
      <c r="E3687" s="92">
        <f t="shared" si="116"/>
        <v>1.0133460438512869</v>
      </c>
    </row>
    <row r="3688" spans="1:5">
      <c r="A3688" s="5">
        <v>40728.166666666664</v>
      </c>
      <c r="B3688" s="6">
        <v>1039</v>
      </c>
      <c r="C3688" s="6">
        <v>1119</v>
      </c>
      <c r="D3688">
        <f t="shared" si="115"/>
        <v>1079</v>
      </c>
      <c r="E3688" s="92">
        <f t="shared" si="116"/>
        <v>1.0769971126082771</v>
      </c>
    </row>
    <row r="3689" spans="1:5">
      <c r="A3689" s="5">
        <v>40728.208333333336</v>
      </c>
      <c r="B3689" s="6">
        <v>1009</v>
      </c>
      <c r="C3689" s="6">
        <v>1175</v>
      </c>
      <c r="D3689">
        <f t="shared" si="115"/>
        <v>1092</v>
      </c>
      <c r="E3689" s="92">
        <f t="shared" si="116"/>
        <v>1.1645193260654112</v>
      </c>
    </row>
    <row r="3690" spans="1:5">
      <c r="A3690" s="5">
        <v>40728.25</v>
      </c>
      <c r="B3690" s="6">
        <v>1009</v>
      </c>
      <c r="C3690" s="6">
        <v>1188</v>
      </c>
      <c r="D3690">
        <f t="shared" si="115"/>
        <v>1098.5</v>
      </c>
      <c r="E3690" s="92">
        <f t="shared" si="116"/>
        <v>1.1774033696729436</v>
      </c>
    </row>
    <row r="3691" spans="1:5">
      <c r="A3691" s="5">
        <v>40728.291666666664</v>
      </c>
      <c r="B3691" s="6">
        <v>1019</v>
      </c>
      <c r="C3691" s="6">
        <v>1188</v>
      </c>
      <c r="D3691">
        <f t="shared" si="115"/>
        <v>1103.5</v>
      </c>
      <c r="E3691" s="92">
        <f t="shared" si="116"/>
        <v>1.1658488714425908</v>
      </c>
    </row>
    <row r="3692" spans="1:5">
      <c r="A3692" s="5">
        <v>40728.333333333336</v>
      </c>
      <c r="B3692" s="6">
        <v>1029</v>
      </c>
      <c r="C3692" s="6">
        <v>1169</v>
      </c>
      <c r="D3692">
        <f t="shared" si="115"/>
        <v>1099</v>
      </c>
      <c r="E3692" s="92">
        <f t="shared" si="116"/>
        <v>1.1360544217687074</v>
      </c>
    </row>
    <row r="3693" spans="1:5">
      <c r="A3693" s="5">
        <v>40728.375</v>
      </c>
      <c r="B3693" s="6">
        <v>1029</v>
      </c>
      <c r="C3693" s="6">
        <v>1169</v>
      </c>
      <c r="D3693">
        <f t="shared" si="115"/>
        <v>1099</v>
      </c>
      <c r="E3693" s="92">
        <f t="shared" si="116"/>
        <v>1.1360544217687074</v>
      </c>
    </row>
    <row r="3694" spans="1:5">
      <c r="A3694" s="5">
        <v>40728.416666666664</v>
      </c>
      <c r="B3694" s="6">
        <v>1019</v>
      </c>
      <c r="C3694" s="6">
        <v>1156</v>
      </c>
      <c r="D3694">
        <f t="shared" si="115"/>
        <v>1087.5</v>
      </c>
      <c r="E3694" s="92">
        <f t="shared" si="116"/>
        <v>1.1344455348380766</v>
      </c>
    </row>
    <row r="3695" spans="1:5">
      <c r="A3695" s="5">
        <v>40728.458333333336</v>
      </c>
      <c r="B3695" s="6">
        <v>1009</v>
      </c>
      <c r="C3695" s="6">
        <v>1188</v>
      </c>
      <c r="D3695">
        <f t="shared" si="115"/>
        <v>1098.5</v>
      </c>
      <c r="E3695" s="92">
        <f t="shared" si="116"/>
        <v>1.1774033696729436</v>
      </c>
    </row>
    <row r="3696" spans="1:5">
      <c r="A3696" s="5">
        <v>40728.5</v>
      </c>
      <c r="B3696" s="6">
        <v>993.8</v>
      </c>
      <c r="C3696" s="6">
        <v>1175</v>
      </c>
      <c r="D3696">
        <f t="shared" si="115"/>
        <v>1084.4000000000001</v>
      </c>
      <c r="E3696" s="92">
        <f t="shared" si="116"/>
        <v>1.1823304487824513</v>
      </c>
    </row>
    <row r="3697" spans="1:5">
      <c r="A3697" s="5">
        <v>40728.541666666664</v>
      </c>
      <c r="B3697" s="6">
        <v>964.4</v>
      </c>
      <c r="C3697" s="6">
        <v>1169</v>
      </c>
      <c r="D3697">
        <f t="shared" si="115"/>
        <v>1066.7</v>
      </c>
      <c r="E3697" s="92">
        <f t="shared" si="116"/>
        <v>1.2121526337619246</v>
      </c>
    </row>
    <row r="3698" spans="1:5">
      <c r="A3698" s="5">
        <v>40728.583333333336</v>
      </c>
      <c r="B3698" s="6">
        <v>935.4</v>
      </c>
      <c r="C3698" s="6">
        <v>1150</v>
      </c>
      <c r="D3698">
        <f t="shared" si="115"/>
        <v>1042.7</v>
      </c>
      <c r="E3698" s="92">
        <f t="shared" si="116"/>
        <v>1.2294205687406456</v>
      </c>
    </row>
    <row r="3699" spans="1:5">
      <c r="A3699" s="5">
        <v>40728.625</v>
      </c>
      <c r="B3699" s="6">
        <v>911.5</v>
      </c>
      <c r="C3699" s="6">
        <v>1119</v>
      </c>
      <c r="D3699">
        <f t="shared" si="115"/>
        <v>1015.25</v>
      </c>
      <c r="E3699" s="92">
        <f t="shared" si="116"/>
        <v>1.2276467361492045</v>
      </c>
    </row>
    <row r="3700" spans="1:5">
      <c r="A3700" s="5">
        <v>40728.666666666664</v>
      </c>
      <c r="B3700" s="6">
        <v>892.7</v>
      </c>
      <c r="C3700" s="6">
        <v>1119</v>
      </c>
      <c r="D3700">
        <f t="shared" si="115"/>
        <v>1005.85</v>
      </c>
      <c r="E3700" s="92">
        <f t="shared" si="116"/>
        <v>1.253500616108435</v>
      </c>
    </row>
    <row r="3701" spans="1:5">
      <c r="A3701" s="5">
        <v>40728.708333333336</v>
      </c>
      <c r="B3701" s="6">
        <v>869.3</v>
      </c>
      <c r="C3701" s="6">
        <v>1076</v>
      </c>
      <c r="D3701">
        <f t="shared" si="115"/>
        <v>972.65</v>
      </c>
      <c r="E3701" s="92">
        <f t="shared" si="116"/>
        <v>1.237777522144254</v>
      </c>
    </row>
    <row r="3702" spans="1:5">
      <c r="A3702" s="5">
        <v>40728.75</v>
      </c>
      <c r="B3702" s="6">
        <v>864.7</v>
      </c>
      <c r="C3702" s="6">
        <v>1057</v>
      </c>
      <c r="D3702">
        <f t="shared" si="115"/>
        <v>960.85</v>
      </c>
      <c r="E3702" s="92">
        <f t="shared" si="116"/>
        <v>1.2223892679542037</v>
      </c>
    </row>
    <row r="3703" spans="1:5">
      <c r="A3703" s="5">
        <v>40728.791666666664</v>
      </c>
      <c r="B3703" s="6">
        <v>855.5</v>
      </c>
      <c r="C3703" s="6">
        <v>1021</v>
      </c>
      <c r="D3703">
        <f t="shared" si="115"/>
        <v>938.25</v>
      </c>
      <c r="E3703" s="92">
        <f t="shared" si="116"/>
        <v>1.1934541203974285</v>
      </c>
    </row>
    <row r="3704" spans="1:5">
      <c r="A3704" s="5">
        <v>40728.833333333336</v>
      </c>
      <c r="B3704" s="6">
        <v>864.7</v>
      </c>
      <c r="C3704" s="6">
        <v>986</v>
      </c>
      <c r="D3704">
        <f t="shared" si="115"/>
        <v>925.35</v>
      </c>
      <c r="E3704" s="92">
        <f t="shared" si="116"/>
        <v>1.1402798658494275</v>
      </c>
    </row>
    <row r="3705" spans="1:5">
      <c r="A3705" s="5">
        <v>40728.875</v>
      </c>
      <c r="B3705" s="6">
        <v>874</v>
      </c>
      <c r="C3705" s="6">
        <v>963</v>
      </c>
      <c r="D3705">
        <f t="shared" si="115"/>
        <v>918.5</v>
      </c>
      <c r="E3705" s="92">
        <f t="shared" si="116"/>
        <v>1.1018306636155606</v>
      </c>
    </row>
    <row r="3706" spans="1:5">
      <c r="A3706" s="5">
        <v>40728.916666666664</v>
      </c>
      <c r="B3706" s="6">
        <v>897.4</v>
      </c>
      <c r="C3706" s="6">
        <v>968</v>
      </c>
      <c r="D3706">
        <f t="shared" si="115"/>
        <v>932.7</v>
      </c>
      <c r="E3706" s="92">
        <f t="shared" si="116"/>
        <v>1.0786717182973034</v>
      </c>
    </row>
    <row r="3707" spans="1:5">
      <c r="A3707" s="5">
        <v>40728.958333333336</v>
      </c>
      <c r="B3707" s="6">
        <v>911.5</v>
      </c>
      <c r="C3707" s="6">
        <v>968</v>
      </c>
      <c r="D3707">
        <f t="shared" si="115"/>
        <v>939.75</v>
      </c>
      <c r="E3707" s="92">
        <f t="shared" si="116"/>
        <v>1.0619857377948436</v>
      </c>
    </row>
    <row r="3708" spans="1:5">
      <c r="A3708" s="5">
        <v>40729</v>
      </c>
      <c r="B3708" s="6">
        <v>911.5</v>
      </c>
      <c r="C3708" s="6">
        <v>968</v>
      </c>
      <c r="D3708">
        <f t="shared" si="115"/>
        <v>939.75</v>
      </c>
      <c r="E3708" s="92">
        <f t="shared" si="116"/>
        <v>1.0619857377948436</v>
      </c>
    </row>
    <row r="3709" spans="1:5">
      <c r="A3709" s="5">
        <v>40729.041666666664</v>
      </c>
      <c r="B3709" s="6">
        <v>911.5</v>
      </c>
      <c r="C3709" s="6">
        <v>992</v>
      </c>
      <c r="D3709">
        <f t="shared" si="115"/>
        <v>951.75</v>
      </c>
      <c r="E3709" s="92">
        <f t="shared" si="116"/>
        <v>1.0883159626988481</v>
      </c>
    </row>
    <row r="3710" spans="1:5">
      <c r="A3710" s="5">
        <v>40729.083333333336</v>
      </c>
      <c r="B3710" s="6">
        <v>921</v>
      </c>
      <c r="C3710" s="6">
        <v>1021</v>
      </c>
      <c r="D3710">
        <f t="shared" si="115"/>
        <v>971</v>
      </c>
      <c r="E3710" s="92">
        <f t="shared" si="116"/>
        <v>1.1085776330076005</v>
      </c>
    </row>
    <row r="3711" spans="1:5">
      <c r="A3711" s="5">
        <v>40729.125</v>
      </c>
      <c r="B3711" s="6">
        <v>1029</v>
      </c>
      <c r="C3711" s="6">
        <v>1051</v>
      </c>
      <c r="D3711">
        <f t="shared" si="115"/>
        <v>1040</v>
      </c>
      <c r="E3711" s="92">
        <f t="shared" si="116"/>
        <v>1.0213799805636541</v>
      </c>
    </row>
    <row r="3712" spans="1:5">
      <c r="A3712" s="5">
        <v>40729.166666666664</v>
      </c>
      <c r="B3712" s="6">
        <v>1029</v>
      </c>
      <c r="C3712" s="6">
        <v>1094</v>
      </c>
      <c r="D3712">
        <f t="shared" si="115"/>
        <v>1061.5</v>
      </c>
      <c r="E3712" s="92">
        <f t="shared" si="116"/>
        <v>1.0631681243926141</v>
      </c>
    </row>
    <row r="3713" spans="1:5">
      <c r="A3713" s="5">
        <v>40729.208333333336</v>
      </c>
      <c r="B3713" s="6">
        <v>1019</v>
      </c>
      <c r="C3713" s="6">
        <v>1156</v>
      </c>
      <c r="D3713">
        <f t="shared" si="115"/>
        <v>1087.5</v>
      </c>
      <c r="E3713" s="92">
        <f t="shared" si="116"/>
        <v>1.1344455348380766</v>
      </c>
    </row>
    <row r="3714" spans="1:5">
      <c r="A3714" s="5">
        <v>40729.25</v>
      </c>
      <c r="B3714" s="6">
        <v>1014</v>
      </c>
      <c r="C3714" s="6">
        <v>1169</v>
      </c>
      <c r="D3714">
        <f t="shared" si="115"/>
        <v>1091.5</v>
      </c>
      <c r="E3714" s="92">
        <f t="shared" si="116"/>
        <v>1.1528599605522682</v>
      </c>
    </row>
    <row r="3715" spans="1:5">
      <c r="A3715" s="5">
        <v>40729.291666666664</v>
      </c>
      <c r="B3715" s="6">
        <v>1019</v>
      </c>
      <c r="C3715" s="6">
        <v>1169</v>
      </c>
      <c r="D3715">
        <f t="shared" si="115"/>
        <v>1094</v>
      </c>
      <c r="E3715" s="92">
        <f t="shared" si="116"/>
        <v>1.1472031403336604</v>
      </c>
    </row>
    <row r="3716" spans="1:5">
      <c r="A3716" s="5">
        <v>40729.333333333336</v>
      </c>
      <c r="B3716" s="6">
        <v>1009</v>
      </c>
      <c r="C3716" s="6">
        <v>1156</v>
      </c>
      <c r="D3716">
        <f t="shared" si="115"/>
        <v>1082.5</v>
      </c>
      <c r="E3716" s="92">
        <f t="shared" si="116"/>
        <v>1.1456888007928643</v>
      </c>
    </row>
    <row r="3717" spans="1:5">
      <c r="A3717" s="5">
        <v>40729.375</v>
      </c>
      <c r="B3717" s="6">
        <v>1014</v>
      </c>
      <c r="C3717" s="6">
        <v>1150</v>
      </c>
      <c r="D3717">
        <f t="shared" ref="D3717:D3780" si="117">AVERAGE(B3717:C3717)</f>
        <v>1082</v>
      </c>
      <c r="E3717" s="92">
        <f t="shared" si="116"/>
        <v>1.1341222879684418</v>
      </c>
    </row>
    <row r="3718" spans="1:5">
      <c r="A3718" s="5">
        <v>40729.416666666664</v>
      </c>
      <c r="B3718" s="6">
        <v>993.8</v>
      </c>
      <c r="C3718" s="6">
        <v>1169</v>
      </c>
      <c r="D3718">
        <f t="shared" si="117"/>
        <v>1081.4000000000001</v>
      </c>
      <c r="E3718" s="92">
        <f t="shared" si="116"/>
        <v>1.1762930167035621</v>
      </c>
    </row>
    <row r="3719" spans="1:5">
      <c r="A3719" s="5">
        <v>40729.458333333336</v>
      </c>
      <c r="B3719" s="6">
        <v>959.5</v>
      </c>
      <c r="C3719" s="6">
        <v>1156</v>
      </c>
      <c r="D3719">
        <f t="shared" si="117"/>
        <v>1057.75</v>
      </c>
      <c r="E3719" s="92">
        <f t="shared" si="116"/>
        <v>1.2047941636268891</v>
      </c>
    </row>
    <row r="3720" spans="1:5">
      <c r="A3720" s="5">
        <v>40729.5</v>
      </c>
      <c r="B3720" s="6">
        <v>935.4</v>
      </c>
      <c r="C3720" s="6">
        <v>1156</v>
      </c>
      <c r="D3720">
        <f t="shared" si="117"/>
        <v>1045.7</v>
      </c>
      <c r="E3720" s="92">
        <f t="shared" si="116"/>
        <v>1.2358349369253796</v>
      </c>
    </row>
    <row r="3721" spans="1:5">
      <c r="A3721" s="5">
        <v>40729.541666666664</v>
      </c>
      <c r="B3721" s="6">
        <v>916.3</v>
      </c>
      <c r="C3721" s="6">
        <v>1137</v>
      </c>
      <c r="D3721">
        <f t="shared" si="117"/>
        <v>1026.6500000000001</v>
      </c>
      <c r="E3721" s="92">
        <f t="shared" si="116"/>
        <v>1.2408599803557787</v>
      </c>
    </row>
    <row r="3722" spans="1:5">
      <c r="A3722" s="5">
        <v>40729.583333333336</v>
      </c>
      <c r="B3722" s="6">
        <v>888</v>
      </c>
      <c r="C3722" s="6">
        <v>1094</v>
      </c>
      <c r="D3722">
        <f t="shared" si="117"/>
        <v>991</v>
      </c>
      <c r="E3722" s="92">
        <f t="shared" si="116"/>
        <v>1.2319819819819819</v>
      </c>
    </row>
    <row r="3723" spans="1:5">
      <c r="A3723" s="5">
        <v>40729.625</v>
      </c>
      <c r="B3723" s="6">
        <v>860.1</v>
      </c>
      <c r="C3723" s="6">
        <v>1069</v>
      </c>
      <c r="D3723">
        <f t="shared" si="117"/>
        <v>964.55</v>
      </c>
      <c r="E3723" s="92">
        <f t="shared" si="116"/>
        <v>1.2428787350308104</v>
      </c>
    </row>
    <row r="3724" spans="1:5">
      <c r="A3724" s="5">
        <v>40729.666666666664</v>
      </c>
      <c r="B3724" s="6">
        <v>841.7</v>
      </c>
      <c r="C3724" s="6">
        <v>1033</v>
      </c>
      <c r="D3724">
        <f t="shared" si="117"/>
        <v>937.35</v>
      </c>
      <c r="E3724" s="92">
        <f t="shared" si="116"/>
        <v>1.2272781275989069</v>
      </c>
    </row>
    <row r="3725" spans="1:5">
      <c r="A3725" s="5">
        <v>40729.708333333336</v>
      </c>
      <c r="B3725" s="6">
        <v>823.6</v>
      </c>
      <c r="C3725" s="6">
        <v>1003</v>
      </c>
      <c r="D3725">
        <f t="shared" si="117"/>
        <v>913.3</v>
      </c>
      <c r="E3725" s="92">
        <f t="shared" si="116"/>
        <v>1.2178241864983002</v>
      </c>
    </row>
    <row r="3726" spans="1:5">
      <c r="A3726" s="5">
        <v>40729.75</v>
      </c>
      <c r="B3726" s="6">
        <v>814.5</v>
      </c>
      <c r="C3726" s="6">
        <v>968</v>
      </c>
      <c r="D3726">
        <f t="shared" si="117"/>
        <v>891.25</v>
      </c>
      <c r="E3726" s="92">
        <f t="shared" si="116"/>
        <v>1.1884591774094537</v>
      </c>
    </row>
    <row r="3727" spans="1:5">
      <c r="A3727" s="5">
        <v>40729.791666666664</v>
      </c>
      <c r="B3727" s="6">
        <v>801.1</v>
      </c>
      <c r="C3727" s="6">
        <v>940</v>
      </c>
      <c r="D3727">
        <f t="shared" si="117"/>
        <v>870.55</v>
      </c>
      <c r="E3727" s="92">
        <f t="shared" si="116"/>
        <v>1.1733865934340282</v>
      </c>
    </row>
    <row r="3728" spans="1:5">
      <c r="A3728" s="5">
        <v>40729.833333333336</v>
      </c>
      <c r="B3728" s="6">
        <v>805.6</v>
      </c>
      <c r="C3728" s="6">
        <v>934</v>
      </c>
      <c r="D3728">
        <f t="shared" si="117"/>
        <v>869.8</v>
      </c>
      <c r="E3728" s="92">
        <f t="shared" ref="E3728:E3791" si="118">C3728/B3728</f>
        <v>1.1593843098311818</v>
      </c>
    </row>
    <row r="3729" spans="1:5">
      <c r="A3729" s="5">
        <v>40729.875</v>
      </c>
      <c r="B3729" s="6">
        <v>805.6</v>
      </c>
      <c r="C3729" s="6">
        <v>906</v>
      </c>
      <c r="D3729">
        <f t="shared" si="117"/>
        <v>855.8</v>
      </c>
      <c r="E3729" s="92">
        <f t="shared" si="118"/>
        <v>1.1246276067527308</v>
      </c>
    </row>
    <row r="3730" spans="1:5">
      <c r="A3730" s="5">
        <v>40729.916666666664</v>
      </c>
      <c r="B3730" s="6">
        <v>828.1</v>
      </c>
      <c r="C3730" s="6">
        <v>894</v>
      </c>
      <c r="D3730">
        <f t="shared" si="117"/>
        <v>861.05</v>
      </c>
      <c r="E3730" s="92">
        <f t="shared" si="118"/>
        <v>1.0795797608984421</v>
      </c>
    </row>
    <row r="3731" spans="1:5">
      <c r="A3731" s="5">
        <v>40729.958333333336</v>
      </c>
      <c r="B3731" s="6">
        <v>837.2</v>
      </c>
      <c r="C3731" s="6">
        <v>894</v>
      </c>
      <c r="D3731">
        <f t="shared" si="117"/>
        <v>865.6</v>
      </c>
      <c r="E3731" s="92">
        <f t="shared" si="118"/>
        <v>1.0678451982799808</v>
      </c>
    </row>
    <row r="3732" spans="1:5">
      <c r="A3732" s="5">
        <v>40730</v>
      </c>
      <c r="B3732" s="6">
        <v>837.2</v>
      </c>
      <c r="C3732" s="6">
        <v>900</v>
      </c>
      <c r="D3732">
        <f t="shared" si="117"/>
        <v>868.6</v>
      </c>
      <c r="E3732" s="92">
        <f t="shared" si="118"/>
        <v>1.075011944577162</v>
      </c>
    </row>
    <row r="3733" spans="1:5">
      <c r="A3733" s="5">
        <v>40730.041666666664</v>
      </c>
      <c r="B3733" s="6">
        <v>837.2</v>
      </c>
      <c r="C3733" s="6">
        <v>894</v>
      </c>
      <c r="D3733">
        <f t="shared" si="117"/>
        <v>865.6</v>
      </c>
      <c r="E3733" s="92">
        <f t="shared" si="118"/>
        <v>1.0678451982799808</v>
      </c>
    </row>
    <row r="3734" spans="1:5">
      <c r="A3734" s="5">
        <v>40730.083333333336</v>
      </c>
      <c r="B3734" s="6">
        <v>860.1</v>
      </c>
      <c r="C3734" s="6">
        <v>923</v>
      </c>
      <c r="D3734">
        <f t="shared" si="117"/>
        <v>891.55</v>
      </c>
      <c r="E3734" s="92">
        <f t="shared" si="118"/>
        <v>1.073131031275433</v>
      </c>
    </row>
    <row r="3735" spans="1:5">
      <c r="A3735" s="5">
        <v>40730.125</v>
      </c>
      <c r="B3735" s="6">
        <v>864.7</v>
      </c>
      <c r="C3735" s="6">
        <v>940</v>
      </c>
      <c r="D3735">
        <f t="shared" si="117"/>
        <v>902.35</v>
      </c>
      <c r="E3735" s="92">
        <f t="shared" si="118"/>
        <v>1.0870822250491499</v>
      </c>
    </row>
    <row r="3736" spans="1:5">
      <c r="A3736" s="5">
        <v>40730.166666666664</v>
      </c>
      <c r="B3736" s="6">
        <v>850.9</v>
      </c>
      <c r="C3736" s="6">
        <v>945</v>
      </c>
      <c r="D3736">
        <f t="shared" si="117"/>
        <v>897.95</v>
      </c>
      <c r="E3736" s="92">
        <f t="shared" si="118"/>
        <v>1.1105887883417558</v>
      </c>
    </row>
    <row r="3737" spans="1:5">
      <c r="A3737" s="5">
        <v>40730.208333333336</v>
      </c>
      <c r="B3737" s="6">
        <v>850.9</v>
      </c>
      <c r="C3737" s="6">
        <v>945</v>
      </c>
      <c r="D3737">
        <f t="shared" si="117"/>
        <v>897.95</v>
      </c>
      <c r="E3737" s="92">
        <f t="shared" si="118"/>
        <v>1.1105887883417558</v>
      </c>
    </row>
    <row r="3738" spans="1:5">
      <c r="A3738" s="5">
        <v>40730.25</v>
      </c>
      <c r="B3738" s="6">
        <v>841.7</v>
      </c>
      <c r="C3738" s="6">
        <v>963</v>
      </c>
      <c r="D3738">
        <f t="shared" si="117"/>
        <v>902.35</v>
      </c>
      <c r="E3738" s="92">
        <f t="shared" si="118"/>
        <v>1.1441131044315076</v>
      </c>
    </row>
    <row r="3739" spans="1:5">
      <c r="A3739" s="5">
        <v>40730.291666666664</v>
      </c>
      <c r="B3739" s="6">
        <v>828.1</v>
      </c>
      <c r="C3739" s="6">
        <v>951</v>
      </c>
      <c r="D3739">
        <f t="shared" si="117"/>
        <v>889.55</v>
      </c>
      <c r="E3739" s="92">
        <f t="shared" si="118"/>
        <v>1.1484120275329066</v>
      </c>
    </row>
    <row r="3740" spans="1:5">
      <c r="A3740" s="5">
        <v>40730.333333333336</v>
      </c>
      <c r="B3740" s="6">
        <v>823.6</v>
      </c>
      <c r="C3740" s="6">
        <v>957</v>
      </c>
      <c r="D3740">
        <f t="shared" si="117"/>
        <v>890.3</v>
      </c>
      <c r="E3740" s="92">
        <f t="shared" si="118"/>
        <v>1.1619718309859155</v>
      </c>
    </row>
    <row r="3741" spans="1:5">
      <c r="A3741" s="5">
        <v>40730.375</v>
      </c>
      <c r="B3741" s="6">
        <v>810.1</v>
      </c>
      <c r="C3741" s="6">
        <v>951</v>
      </c>
      <c r="D3741">
        <f t="shared" si="117"/>
        <v>880.55</v>
      </c>
      <c r="E3741" s="92">
        <f t="shared" si="118"/>
        <v>1.1739291445500555</v>
      </c>
    </row>
    <row r="3742" spans="1:5">
      <c r="A3742" s="5">
        <v>40730.416666666664</v>
      </c>
      <c r="B3742" s="6">
        <v>796.7</v>
      </c>
      <c r="C3742" s="6">
        <v>928</v>
      </c>
      <c r="D3742">
        <f t="shared" si="117"/>
        <v>862.35</v>
      </c>
      <c r="E3742" s="92">
        <f t="shared" si="118"/>
        <v>1.1648048198820133</v>
      </c>
    </row>
    <row r="3743" spans="1:5">
      <c r="A3743" s="5">
        <v>40730.458333333336</v>
      </c>
      <c r="B3743" s="6">
        <v>783.4</v>
      </c>
      <c r="C3743" s="6">
        <v>928</v>
      </c>
      <c r="D3743">
        <f t="shared" si="117"/>
        <v>855.7</v>
      </c>
      <c r="E3743" s="92">
        <f t="shared" si="118"/>
        <v>1.1845800357416389</v>
      </c>
    </row>
    <row r="3744" spans="1:5">
      <c r="A3744" s="5">
        <v>40730.5</v>
      </c>
      <c r="B3744" s="6">
        <v>774.5</v>
      </c>
      <c r="C3744" s="6">
        <v>917</v>
      </c>
      <c r="D3744">
        <f t="shared" si="117"/>
        <v>845.75</v>
      </c>
      <c r="E3744" s="92">
        <f t="shared" si="118"/>
        <v>1.1839896707553259</v>
      </c>
    </row>
    <row r="3745" spans="1:5">
      <c r="A3745" s="5">
        <v>40730.541666666664</v>
      </c>
      <c r="B3745" s="6">
        <v>761.4</v>
      </c>
      <c r="C3745" s="6">
        <v>906</v>
      </c>
      <c r="D3745">
        <f t="shared" si="117"/>
        <v>833.7</v>
      </c>
      <c r="E3745" s="92">
        <f t="shared" si="118"/>
        <v>1.189913317572892</v>
      </c>
    </row>
    <row r="3746" spans="1:5">
      <c r="A3746" s="5">
        <v>40730.583333333336</v>
      </c>
      <c r="B3746" s="6">
        <v>748.4</v>
      </c>
      <c r="C3746" s="6">
        <v>878</v>
      </c>
      <c r="D3746">
        <f t="shared" si="117"/>
        <v>813.2</v>
      </c>
      <c r="E3746" s="92">
        <f t="shared" si="118"/>
        <v>1.1731694281133085</v>
      </c>
    </row>
    <row r="3747" spans="1:5">
      <c r="A3747" s="5">
        <v>40730.625</v>
      </c>
      <c r="B3747" s="6">
        <v>731.2</v>
      </c>
      <c r="C3747" s="6">
        <v>861</v>
      </c>
      <c r="D3747">
        <f t="shared" si="117"/>
        <v>796.1</v>
      </c>
      <c r="E3747" s="92">
        <f t="shared" si="118"/>
        <v>1.1775164113785557</v>
      </c>
    </row>
    <row r="3748" spans="1:5">
      <c r="A3748" s="5">
        <v>40730.666666666664</v>
      </c>
      <c r="B3748" s="6">
        <v>722.7</v>
      </c>
      <c r="C3748" s="6">
        <v>845</v>
      </c>
      <c r="D3748">
        <f t="shared" si="117"/>
        <v>783.85</v>
      </c>
      <c r="E3748" s="92">
        <f t="shared" si="118"/>
        <v>1.1692265116922651</v>
      </c>
    </row>
    <row r="3749" spans="1:5">
      <c r="A3749" s="5">
        <v>40730.708333333336</v>
      </c>
      <c r="B3749" s="6">
        <v>714.2</v>
      </c>
      <c r="C3749" s="6">
        <v>829</v>
      </c>
      <c r="D3749">
        <f t="shared" si="117"/>
        <v>771.6</v>
      </c>
      <c r="E3749" s="92">
        <f t="shared" si="118"/>
        <v>1.1607392887146457</v>
      </c>
    </row>
    <row r="3750" spans="1:5">
      <c r="A3750" s="5">
        <v>40730.75</v>
      </c>
      <c r="B3750" s="6">
        <v>705.8</v>
      </c>
      <c r="C3750" s="6">
        <v>802</v>
      </c>
      <c r="D3750">
        <f t="shared" si="117"/>
        <v>753.9</v>
      </c>
      <c r="E3750" s="92">
        <f t="shared" si="118"/>
        <v>1.1362992349107397</v>
      </c>
    </row>
    <row r="3751" spans="1:5">
      <c r="A3751" s="5">
        <v>40730.791666666664</v>
      </c>
      <c r="B3751" s="6">
        <v>718.4</v>
      </c>
      <c r="C3751" s="6">
        <v>792</v>
      </c>
      <c r="D3751">
        <f t="shared" si="117"/>
        <v>755.2</v>
      </c>
      <c r="E3751" s="92">
        <f t="shared" si="118"/>
        <v>1.1024498886414253</v>
      </c>
    </row>
    <row r="3752" spans="1:5">
      <c r="A3752" s="5">
        <v>40730.833333333336</v>
      </c>
      <c r="B3752" s="6">
        <v>748.4</v>
      </c>
      <c r="C3752" s="6">
        <v>771</v>
      </c>
      <c r="D3752">
        <f t="shared" si="117"/>
        <v>759.7</v>
      </c>
      <c r="E3752" s="92">
        <f t="shared" si="118"/>
        <v>1.030197755211117</v>
      </c>
    </row>
    <row r="3753" spans="1:5">
      <c r="A3753" s="5">
        <v>40730.875</v>
      </c>
      <c r="B3753" s="6">
        <v>757.1</v>
      </c>
      <c r="C3753" s="6">
        <v>760</v>
      </c>
      <c r="D3753">
        <f t="shared" si="117"/>
        <v>758.55</v>
      </c>
      <c r="E3753" s="92">
        <f t="shared" si="118"/>
        <v>1.0038304054946505</v>
      </c>
    </row>
    <row r="3754" spans="1:5">
      <c r="A3754" s="5">
        <v>40730.916666666664</v>
      </c>
      <c r="B3754" s="6">
        <v>774.5</v>
      </c>
      <c r="C3754" s="6">
        <v>766</v>
      </c>
      <c r="D3754">
        <f t="shared" si="117"/>
        <v>770.25</v>
      </c>
      <c r="E3754" s="92">
        <f t="shared" si="118"/>
        <v>0.98902517753389285</v>
      </c>
    </row>
    <row r="3755" spans="1:5">
      <c r="A3755" s="5">
        <v>40730.958333333336</v>
      </c>
      <c r="B3755" s="6">
        <v>783.4</v>
      </c>
      <c r="C3755" s="6">
        <v>766</v>
      </c>
      <c r="D3755">
        <f t="shared" si="117"/>
        <v>774.7</v>
      </c>
      <c r="E3755" s="92">
        <f t="shared" si="118"/>
        <v>0.97778912432984433</v>
      </c>
    </row>
    <row r="3756" spans="1:5">
      <c r="A3756" s="5">
        <v>40731</v>
      </c>
      <c r="B3756" s="6">
        <v>810.1</v>
      </c>
      <c r="C3756" s="6">
        <v>813</v>
      </c>
      <c r="D3756">
        <f t="shared" si="117"/>
        <v>811.55</v>
      </c>
      <c r="E3756" s="92">
        <f t="shared" si="118"/>
        <v>1.0035798049623503</v>
      </c>
    </row>
    <row r="3757" spans="1:5">
      <c r="A3757" s="5">
        <v>40731.041666666664</v>
      </c>
      <c r="B3757" s="6">
        <v>814.5</v>
      </c>
      <c r="C3757" s="6">
        <v>818</v>
      </c>
      <c r="D3757">
        <f t="shared" si="117"/>
        <v>816.25</v>
      </c>
      <c r="E3757" s="92">
        <f t="shared" si="118"/>
        <v>1.0042971147943525</v>
      </c>
    </row>
    <row r="3758" spans="1:5">
      <c r="A3758" s="5">
        <v>40731.083333333336</v>
      </c>
      <c r="B3758" s="6">
        <v>860.1</v>
      </c>
      <c r="C3758" s="6">
        <v>845</v>
      </c>
      <c r="D3758">
        <f t="shared" si="117"/>
        <v>852.55</v>
      </c>
      <c r="E3758" s="92">
        <f t="shared" si="118"/>
        <v>0.98244390187187536</v>
      </c>
    </row>
    <row r="3759" spans="1:5">
      <c r="A3759" s="5">
        <v>40731.125</v>
      </c>
      <c r="B3759" s="6">
        <v>874</v>
      </c>
      <c r="C3759" s="6">
        <v>883</v>
      </c>
      <c r="D3759">
        <f t="shared" si="117"/>
        <v>878.5</v>
      </c>
      <c r="E3759" s="92">
        <f t="shared" si="118"/>
        <v>1.0102974828375286</v>
      </c>
    </row>
    <row r="3760" spans="1:5">
      <c r="A3760" s="5">
        <v>40731.166666666664</v>
      </c>
      <c r="B3760" s="6">
        <v>878.6</v>
      </c>
      <c r="C3760" s="6">
        <v>900</v>
      </c>
      <c r="D3760">
        <f t="shared" si="117"/>
        <v>889.3</v>
      </c>
      <c r="E3760" s="92">
        <f t="shared" si="118"/>
        <v>1.024356931481903</v>
      </c>
    </row>
    <row r="3761" spans="1:5">
      <c r="A3761" s="5">
        <v>40731.208333333336</v>
      </c>
      <c r="B3761" s="6">
        <v>897.4</v>
      </c>
      <c r="C3761" s="6">
        <v>945</v>
      </c>
      <c r="D3761">
        <f t="shared" si="117"/>
        <v>921.2</v>
      </c>
      <c r="E3761" s="92">
        <f t="shared" si="118"/>
        <v>1.0530421216848673</v>
      </c>
    </row>
    <row r="3762" spans="1:5">
      <c r="A3762" s="5">
        <v>40731.25</v>
      </c>
      <c r="B3762" s="6">
        <v>897.4</v>
      </c>
      <c r="C3762" s="6">
        <v>945</v>
      </c>
      <c r="D3762">
        <f t="shared" si="117"/>
        <v>921.2</v>
      </c>
      <c r="E3762" s="92">
        <f t="shared" si="118"/>
        <v>1.0530421216848673</v>
      </c>
    </row>
    <row r="3763" spans="1:5">
      <c r="A3763" s="5">
        <v>40731.291666666664</v>
      </c>
      <c r="B3763" s="6">
        <v>897.4</v>
      </c>
      <c r="C3763" s="6">
        <v>974</v>
      </c>
      <c r="D3763">
        <f t="shared" si="117"/>
        <v>935.7</v>
      </c>
      <c r="E3763" s="92">
        <f t="shared" si="118"/>
        <v>1.0853577000222867</v>
      </c>
    </row>
    <row r="3764" spans="1:5">
      <c r="A3764" s="5">
        <v>40731.333333333336</v>
      </c>
      <c r="B3764" s="6">
        <v>892.7</v>
      </c>
      <c r="C3764" s="6">
        <v>992</v>
      </c>
      <c r="D3764">
        <f t="shared" si="117"/>
        <v>942.35</v>
      </c>
      <c r="E3764" s="92">
        <f t="shared" si="118"/>
        <v>1.1112355774616332</v>
      </c>
    </row>
    <row r="3765" spans="1:5">
      <c r="A3765" s="5">
        <v>40731.375</v>
      </c>
      <c r="B3765" s="6">
        <v>892.7</v>
      </c>
      <c r="C3765" s="6">
        <v>1015</v>
      </c>
      <c r="D3765">
        <f t="shared" si="117"/>
        <v>953.85</v>
      </c>
      <c r="E3765" s="92">
        <f t="shared" si="118"/>
        <v>1.1370001120197155</v>
      </c>
    </row>
    <row r="3766" spans="1:5">
      <c r="A3766" s="5">
        <v>40731.416666666664</v>
      </c>
      <c r="B3766" s="6">
        <v>897.4</v>
      </c>
      <c r="C3766" s="6">
        <v>980</v>
      </c>
      <c r="D3766">
        <f t="shared" si="117"/>
        <v>938.7</v>
      </c>
      <c r="E3766" s="92">
        <f t="shared" si="118"/>
        <v>1.0920436817472698</v>
      </c>
    </row>
    <row r="3767" spans="1:5">
      <c r="A3767" s="5">
        <v>40731.458333333336</v>
      </c>
      <c r="B3767" s="6">
        <v>888</v>
      </c>
      <c r="C3767" s="6">
        <v>1003</v>
      </c>
      <c r="D3767">
        <f t="shared" si="117"/>
        <v>945.5</v>
      </c>
      <c r="E3767" s="92">
        <f t="shared" si="118"/>
        <v>1.1295045045045045</v>
      </c>
    </row>
    <row r="3768" spans="1:5">
      <c r="A3768" s="5">
        <v>40731.5</v>
      </c>
      <c r="B3768" s="6">
        <v>864.7</v>
      </c>
      <c r="C3768" s="6">
        <v>986</v>
      </c>
      <c r="D3768">
        <f t="shared" si="117"/>
        <v>925.35</v>
      </c>
      <c r="E3768" s="92">
        <f t="shared" si="118"/>
        <v>1.1402798658494275</v>
      </c>
    </row>
    <row r="3769" spans="1:5">
      <c r="A3769" s="5">
        <v>40731.541666666664</v>
      </c>
      <c r="B3769" s="6">
        <v>846.3</v>
      </c>
      <c r="C3769" s="6">
        <v>980</v>
      </c>
      <c r="D3769">
        <f t="shared" si="117"/>
        <v>913.15</v>
      </c>
      <c r="E3769" s="92">
        <f t="shared" si="118"/>
        <v>1.1579818031430935</v>
      </c>
    </row>
    <row r="3770" spans="1:5">
      <c r="A3770" s="5">
        <v>40731.583333333336</v>
      </c>
      <c r="B3770" s="6">
        <v>832.6</v>
      </c>
      <c r="C3770" s="6">
        <v>980</v>
      </c>
      <c r="D3770">
        <f t="shared" si="117"/>
        <v>906.3</v>
      </c>
      <c r="E3770" s="92">
        <f t="shared" si="118"/>
        <v>1.1770357914965168</v>
      </c>
    </row>
    <row r="3771" spans="1:5">
      <c r="A3771" s="5">
        <v>40731.625</v>
      </c>
      <c r="B3771" s="6">
        <v>805.6</v>
      </c>
      <c r="C3771" s="6">
        <v>963</v>
      </c>
      <c r="D3771">
        <f t="shared" si="117"/>
        <v>884.3</v>
      </c>
      <c r="E3771" s="92">
        <f t="shared" si="118"/>
        <v>1.195382323733863</v>
      </c>
    </row>
    <row r="3772" spans="1:5">
      <c r="A3772" s="5">
        <v>40731.666666666664</v>
      </c>
      <c r="B3772" s="6">
        <v>787.8</v>
      </c>
      <c r="C3772" s="6">
        <v>940</v>
      </c>
      <c r="D3772">
        <f t="shared" si="117"/>
        <v>863.9</v>
      </c>
      <c r="E3772" s="92">
        <f t="shared" si="118"/>
        <v>1.1931962427011933</v>
      </c>
    </row>
    <row r="3773" spans="1:5">
      <c r="A3773" s="5">
        <v>40731.708333333336</v>
      </c>
      <c r="B3773" s="6">
        <v>774.5</v>
      </c>
      <c r="C3773" s="6">
        <v>917</v>
      </c>
      <c r="D3773">
        <f t="shared" si="117"/>
        <v>845.75</v>
      </c>
      <c r="E3773" s="92">
        <f t="shared" si="118"/>
        <v>1.1839896707553259</v>
      </c>
    </row>
    <row r="3774" spans="1:5">
      <c r="A3774" s="5">
        <v>40731.75</v>
      </c>
      <c r="B3774" s="6">
        <v>761.4</v>
      </c>
      <c r="C3774" s="6">
        <v>906</v>
      </c>
      <c r="D3774">
        <f t="shared" si="117"/>
        <v>833.7</v>
      </c>
      <c r="E3774" s="92">
        <f t="shared" si="118"/>
        <v>1.189913317572892</v>
      </c>
    </row>
    <row r="3775" spans="1:5">
      <c r="A3775" s="5">
        <v>40731.791666666664</v>
      </c>
      <c r="B3775" s="6">
        <v>757.1</v>
      </c>
      <c r="C3775" s="6">
        <v>867</v>
      </c>
      <c r="D3775">
        <f t="shared" si="117"/>
        <v>812.05</v>
      </c>
      <c r="E3775" s="92">
        <f t="shared" si="118"/>
        <v>1.1451591599524502</v>
      </c>
    </row>
    <row r="3776" spans="1:5">
      <c r="A3776" s="5">
        <v>40731.833333333336</v>
      </c>
      <c r="B3776" s="6">
        <v>765.8</v>
      </c>
      <c r="C3776" s="6">
        <v>834</v>
      </c>
      <c r="D3776">
        <f t="shared" si="117"/>
        <v>799.9</v>
      </c>
      <c r="E3776" s="92">
        <f t="shared" si="118"/>
        <v>1.089057195090102</v>
      </c>
    </row>
    <row r="3777" spans="1:5">
      <c r="A3777" s="5">
        <v>40731.875</v>
      </c>
      <c r="B3777" s="6">
        <v>765.8</v>
      </c>
      <c r="C3777" s="6">
        <v>823</v>
      </c>
      <c r="D3777">
        <f t="shared" si="117"/>
        <v>794.4</v>
      </c>
      <c r="E3777" s="92">
        <f t="shared" si="118"/>
        <v>1.0746931313658918</v>
      </c>
    </row>
    <row r="3778" spans="1:5">
      <c r="A3778" s="5">
        <v>40731.916666666664</v>
      </c>
      <c r="B3778" s="6">
        <v>774.5</v>
      </c>
      <c r="C3778" s="6">
        <v>818</v>
      </c>
      <c r="D3778">
        <f t="shared" si="117"/>
        <v>796.25</v>
      </c>
      <c r="E3778" s="92">
        <f t="shared" si="118"/>
        <v>1.0561652679147837</v>
      </c>
    </row>
    <row r="3779" spans="1:5">
      <c r="A3779" s="5">
        <v>40731.958333333336</v>
      </c>
      <c r="B3779" s="6">
        <v>792.2</v>
      </c>
      <c r="C3779" s="6">
        <v>818</v>
      </c>
      <c r="D3779">
        <f t="shared" si="117"/>
        <v>805.1</v>
      </c>
      <c r="E3779" s="92">
        <f t="shared" si="118"/>
        <v>1.0325675334511486</v>
      </c>
    </row>
    <row r="3780" spans="1:5">
      <c r="A3780" s="5">
        <f>A3779+TIME(1,0,0)</f>
        <v>40732</v>
      </c>
      <c r="B3780" s="6">
        <v>792.2</v>
      </c>
      <c r="C3780" s="6">
        <v>813</v>
      </c>
      <c r="D3780">
        <f t="shared" si="117"/>
        <v>802.6</v>
      </c>
      <c r="E3780" s="92">
        <f t="shared" si="118"/>
        <v>1.0262559959606159</v>
      </c>
    </row>
    <row r="3781" spans="1:5">
      <c r="A3781" s="5">
        <f t="shared" ref="A3781:A3844" si="119">A3780+TIME(1,0,0)</f>
        <v>40732.041666666664</v>
      </c>
      <c r="B3781" s="6">
        <v>796.7</v>
      </c>
      <c r="C3781" s="6">
        <v>834</v>
      </c>
      <c r="D3781">
        <f t="shared" ref="D3781:D3844" si="120">AVERAGE(B3781:C3781)</f>
        <v>815.35</v>
      </c>
      <c r="E3781" s="92">
        <f t="shared" si="118"/>
        <v>1.0468181247646542</v>
      </c>
    </row>
    <row r="3782" spans="1:5">
      <c r="A3782" s="5">
        <f t="shared" si="119"/>
        <v>40732.083333333328</v>
      </c>
      <c r="B3782" s="6">
        <v>796.7</v>
      </c>
      <c r="C3782" s="6">
        <v>834</v>
      </c>
      <c r="D3782">
        <f t="shared" si="120"/>
        <v>815.35</v>
      </c>
      <c r="E3782" s="92">
        <f t="shared" si="118"/>
        <v>1.0468181247646542</v>
      </c>
    </row>
    <row r="3783" spans="1:5">
      <c r="A3783" s="5">
        <f t="shared" si="119"/>
        <v>40732.124999999993</v>
      </c>
      <c r="B3783" s="6">
        <v>796.7</v>
      </c>
      <c r="C3783" s="6">
        <v>856</v>
      </c>
      <c r="D3783">
        <f t="shared" si="120"/>
        <v>826.35</v>
      </c>
      <c r="E3783" s="92">
        <f t="shared" si="118"/>
        <v>1.0744320321325467</v>
      </c>
    </row>
    <row r="3784" spans="1:5">
      <c r="A3784" s="5">
        <f t="shared" si="119"/>
        <v>40732.166666666657</v>
      </c>
      <c r="B3784" s="6">
        <v>792.2</v>
      </c>
      <c r="C3784" s="6">
        <v>861</v>
      </c>
      <c r="D3784">
        <f t="shared" si="120"/>
        <v>826.6</v>
      </c>
      <c r="E3784" s="92">
        <f t="shared" si="118"/>
        <v>1.0868467558697299</v>
      </c>
    </row>
    <row r="3785" spans="1:5">
      <c r="A3785" s="5">
        <f t="shared" si="119"/>
        <v>40732.208333333321</v>
      </c>
      <c r="B3785" s="6">
        <v>805.6</v>
      </c>
      <c r="C3785" s="6">
        <v>867</v>
      </c>
      <c r="D3785">
        <f t="shared" si="120"/>
        <v>836.3</v>
      </c>
      <c r="E3785" s="92">
        <f t="shared" si="118"/>
        <v>1.0762164846077458</v>
      </c>
    </row>
    <row r="3786" spans="1:5">
      <c r="A3786" s="5">
        <f t="shared" si="119"/>
        <v>40732.249999999985</v>
      </c>
      <c r="B3786" s="6">
        <v>814.5</v>
      </c>
      <c r="C3786" s="6">
        <v>850</v>
      </c>
      <c r="D3786">
        <f t="shared" si="120"/>
        <v>832.25</v>
      </c>
      <c r="E3786" s="92">
        <f t="shared" si="118"/>
        <v>1.043585021485574</v>
      </c>
    </row>
    <row r="3787" spans="1:5">
      <c r="A3787" s="5">
        <f t="shared" si="119"/>
        <v>40732.29166666665</v>
      </c>
      <c r="B3787" s="6">
        <v>810.1</v>
      </c>
      <c r="C3787" s="6">
        <v>861</v>
      </c>
      <c r="D3787">
        <f t="shared" si="120"/>
        <v>835.55</v>
      </c>
      <c r="E3787" s="92">
        <f t="shared" si="118"/>
        <v>1.0628317491667696</v>
      </c>
    </row>
    <row r="3788" spans="1:5">
      <c r="A3788" s="5">
        <f t="shared" si="119"/>
        <v>40732.333333333314</v>
      </c>
      <c r="B3788" s="6">
        <v>805.6</v>
      </c>
      <c r="C3788" s="6">
        <v>867</v>
      </c>
      <c r="D3788">
        <f t="shared" si="120"/>
        <v>836.3</v>
      </c>
      <c r="E3788" s="92">
        <f t="shared" si="118"/>
        <v>1.0762164846077458</v>
      </c>
    </row>
    <row r="3789" spans="1:5">
      <c r="A3789" s="5">
        <f t="shared" si="119"/>
        <v>40732.374999999978</v>
      </c>
      <c r="B3789" s="6">
        <v>805.6</v>
      </c>
      <c r="C3789" s="6">
        <v>878</v>
      </c>
      <c r="D3789">
        <f t="shared" si="120"/>
        <v>841.8</v>
      </c>
      <c r="E3789" s="92">
        <f t="shared" si="118"/>
        <v>1.08987090367428</v>
      </c>
    </row>
    <row r="3790" spans="1:5">
      <c r="A3790" s="5">
        <f t="shared" si="119"/>
        <v>40732.416666666642</v>
      </c>
      <c r="B3790" s="6">
        <v>805.6</v>
      </c>
      <c r="C3790" s="6">
        <v>889</v>
      </c>
      <c r="D3790">
        <f t="shared" si="120"/>
        <v>847.3</v>
      </c>
      <c r="E3790" s="92">
        <f t="shared" si="118"/>
        <v>1.1035253227408142</v>
      </c>
    </row>
    <row r="3791" spans="1:5">
      <c r="A3791" s="5">
        <f t="shared" si="119"/>
        <v>40732.458333333307</v>
      </c>
      <c r="B3791" s="6">
        <v>783.4</v>
      </c>
      <c r="C3791" s="6">
        <v>872</v>
      </c>
      <c r="D3791">
        <f t="shared" si="120"/>
        <v>827.7</v>
      </c>
      <c r="E3791" s="92">
        <f t="shared" si="118"/>
        <v>1.1130967577227471</v>
      </c>
    </row>
    <row r="3792" spans="1:5">
      <c r="A3792" s="5">
        <f t="shared" si="119"/>
        <v>40732.499999999971</v>
      </c>
      <c r="B3792" s="6">
        <v>770.2</v>
      </c>
      <c r="C3792" s="6">
        <v>872</v>
      </c>
      <c r="D3792">
        <f t="shared" si="120"/>
        <v>821.1</v>
      </c>
      <c r="E3792" s="92">
        <f t="shared" ref="E3792:E3855" si="121">C3792/B3792</f>
        <v>1.1321734614385872</v>
      </c>
    </row>
    <row r="3793" spans="1:5">
      <c r="A3793" s="5">
        <f t="shared" si="119"/>
        <v>40732.541666666635</v>
      </c>
      <c r="B3793" s="6">
        <v>757.1</v>
      </c>
      <c r="C3793" s="6">
        <v>878</v>
      </c>
      <c r="D3793">
        <f t="shared" si="120"/>
        <v>817.55</v>
      </c>
      <c r="E3793" s="92">
        <f t="shared" si="121"/>
        <v>1.1596882842425043</v>
      </c>
    </row>
    <row r="3794" spans="1:5">
      <c r="A3794" s="5">
        <f t="shared" si="119"/>
        <v>40732.583333333299</v>
      </c>
      <c r="B3794" s="6">
        <v>744.1</v>
      </c>
      <c r="C3794" s="6">
        <v>867</v>
      </c>
      <c r="D3794">
        <f t="shared" si="120"/>
        <v>805.55</v>
      </c>
      <c r="E3794" s="92">
        <f t="shared" si="121"/>
        <v>1.165165972315549</v>
      </c>
    </row>
    <row r="3795" spans="1:5">
      <c r="A3795" s="5">
        <f t="shared" si="119"/>
        <v>40732.624999999964</v>
      </c>
      <c r="B3795" s="6">
        <v>722.7</v>
      </c>
      <c r="C3795" s="6">
        <v>845</v>
      </c>
      <c r="D3795">
        <f t="shared" si="120"/>
        <v>783.85</v>
      </c>
      <c r="E3795" s="92">
        <f t="shared" si="121"/>
        <v>1.1692265116922651</v>
      </c>
    </row>
    <row r="3796" spans="1:5">
      <c r="A3796" s="5">
        <f t="shared" si="119"/>
        <v>40732.666666666628</v>
      </c>
      <c r="B3796" s="6">
        <v>710</v>
      </c>
      <c r="C3796" s="6">
        <v>823</v>
      </c>
      <c r="D3796">
        <f t="shared" si="120"/>
        <v>766.5</v>
      </c>
      <c r="E3796" s="92">
        <f t="shared" si="121"/>
        <v>1.1591549295774648</v>
      </c>
    </row>
    <row r="3797" spans="1:5">
      <c r="A3797" s="5">
        <f t="shared" si="119"/>
        <v>40732.708333333292</v>
      </c>
      <c r="B3797" s="6">
        <v>689</v>
      </c>
      <c r="C3797" s="6">
        <v>802</v>
      </c>
      <c r="D3797">
        <f t="shared" si="120"/>
        <v>745.5</v>
      </c>
      <c r="E3797" s="92">
        <f t="shared" si="121"/>
        <v>1.1640058055152396</v>
      </c>
    </row>
    <row r="3798" spans="1:5">
      <c r="A3798" s="5">
        <f t="shared" si="119"/>
        <v>40732.749999999956</v>
      </c>
      <c r="B3798" s="6">
        <v>676.6</v>
      </c>
      <c r="C3798" s="6">
        <v>781</v>
      </c>
      <c r="D3798">
        <f t="shared" si="120"/>
        <v>728.8</v>
      </c>
      <c r="E3798" s="92">
        <f t="shared" si="121"/>
        <v>1.1543009163464379</v>
      </c>
    </row>
    <row r="3799" spans="1:5">
      <c r="A3799" s="5">
        <f t="shared" si="119"/>
        <v>40732.791666666621</v>
      </c>
      <c r="B3799" s="6">
        <v>668.4</v>
      </c>
      <c r="C3799" s="6">
        <v>760</v>
      </c>
      <c r="D3799">
        <f t="shared" si="120"/>
        <v>714.2</v>
      </c>
      <c r="E3799" s="92">
        <f t="shared" si="121"/>
        <v>1.1370436864153202</v>
      </c>
    </row>
    <row r="3800" spans="1:5">
      <c r="A3800" s="5">
        <f t="shared" si="119"/>
        <v>40732.833333333285</v>
      </c>
      <c r="B3800" s="6">
        <v>668.4</v>
      </c>
      <c r="C3800" s="6">
        <v>740</v>
      </c>
      <c r="D3800">
        <f t="shared" si="120"/>
        <v>704.2</v>
      </c>
      <c r="E3800" s="92">
        <f t="shared" si="121"/>
        <v>1.1071214841412329</v>
      </c>
    </row>
    <row r="3801" spans="1:5">
      <c r="A3801" s="5">
        <f t="shared" si="119"/>
        <v>40732.874999999949</v>
      </c>
      <c r="B3801" s="6">
        <v>668.4</v>
      </c>
      <c r="C3801" s="6">
        <v>730</v>
      </c>
      <c r="D3801">
        <f t="shared" si="120"/>
        <v>699.2</v>
      </c>
      <c r="E3801" s="92">
        <f t="shared" si="121"/>
        <v>1.0921603830041891</v>
      </c>
    </row>
    <row r="3802" spans="1:5">
      <c r="A3802" s="5">
        <f t="shared" si="119"/>
        <v>40732.916666666613</v>
      </c>
      <c r="B3802" s="6">
        <v>668.4</v>
      </c>
      <c r="C3802" s="6">
        <v>710</v>
      </c>
      <c r="D3802">
        <f t="shared" si="120"/>
        <v>689.2</v>
      </c>
      <c r="E3802" s="92">
        <f t="shared" si="121"/>
        <v>1.0622381807301018</v>
      </c>
    </row>
    <row r="3803" spans="1:5">
      <c r="A3803" s="5">
        <f t="shared" si="119"/>
        <v>40732.958333333278</v>
      </c>
      <c r="B3803" s="6">
        <v>672.5</v>
      </c>
      <c r="C3803" s="6">
        <v>700</v>
      </c>
      <c r="D3803">
        <f t="shared" si="120"/>
        <v>686.25</v>
      </c>
      <c r="E3803" s="92">
        <f t="shared" si="121"/>
        <v>1.0408921933085502</v>
      </c>
    </row>
    <row r="3804" spans="1:5">
      <c r="A3804" s="5">
        <f t="shared" si="119"/>
        <v>40732.999999999942</v>
      </c>
      <c r="B3804" s="6">
        <v>672.5</v>
      </c>
      <c r="C3804" s="6">
        <v>685</v>
      </c>
      <c r="D3804">
        <f t="shared" si="120"/>
        <v>678.75</v>
      </c>
      <c r="E3804" s="92">
        <f t="shared" si="121"/>
        <v>1.0185873605947955</v>
      </c>
    </row>
    <row r="3805" spans="1:5">
      <c r="A3805" s="5">
        <f t="shared" si="119"/>
        <v>40733.041666666606</v>
      </c>
      <c r="B3805" s="6">
        <v>676.6</v>
      </c>
      <c r="C3805" s="6">
        <v>695</v>
      </c>
      <c r="D3805">
        <f t="shared" si="120"/>
        <v>685.8</v>
      </c>
      <c r="E3805" s="92">
        <f t="shared" si="121"/>
        <v>1.0271947975169966</v>
      </c>
    </row>
    <row r="3806" spans="1:5">
      <c r="A3806" s="5">
        <f t="shared" si="119"/>
        <v>40733.08333333327</v>
      </c>
      <c r="B3806" s="6">
        <v>676.6</v>
      </c>
      <c r="C3806" s="6">
        <v>690</v>
      </c>
      <c r="D3806">
        <f t="shared" si="120"/>
        <v>683.3</v>
      </c>
      <c r="E3806" s="92">
        <f t="shared" si="121"/>
        <v>1.019804906887378</v>
      </c>
    </row>
    <row r="3807" spans="1:5">
      <c r="A3807" s="5">
        <f t="shared" si="119"/>
        <v>40733.124999999935</v>
      </c>
      <c r="B3807" s="6">
        <v>672.5</v>
      </c>
      <c r="C3807" s="6">
        <v>695</v>
      </c>
      <c r="D3807">
        <f t="shared" si="120"/>
        <v>683.75</v>
      </c>
      <c r="E3807" s="92">
        <f t="shared" si="121"/>
        <v>1.033457249070632</v>
      </c>
    </row>
    <row r="3808" spans="1:5">
      <c r="A3808" s="5">
        <f t="shared" si="119"/>
        <v>40733.166666666599</v>
      </c>
      <c r="B3808" s="6">
        <v>664.3</v>
      </c>
      <c r="C3808" s="6">
        <v>700</v>
      </c>
      <c r="D3808">
        <f t="shared" si="120"/>
        <v>682.15</v>
      </c>
      <c r="E3808" s="92">
        <f t="shared" si="121"/>
        <v>1.053740779768177</v>
      </c>
    </row>
    <row r="3809" spans="1:5">
      <c r="A3809" s="5">
        <f t="shared" si="119"/>
        <v>40733.208333333263</v>
      </c>
      <c r="B3809" s="6">
        <v>668.4</v>
      </c>
      <c r="C3809" s="6">
        <v>710</v>
      </c>
      <c r="D3809">
        <f t="shared" si="120"/>
        <v>689.2</v>
      </c>
      <c r="E3809" s="92">
        <f t="shared" si="121"/>
        <v>1.0622381807301018</v>
      </c>
    </row>
    <row r="3810" spans="1:5">
      <c r="A3810" s="5">
        <f t="shared" si="119"/>
        <v>40733.249999999927</v>
      </c>
      <c r="B3810" s="6">
        <v>656.2</v>
      </c>
      <c r="C3810" s="6">
        <v>710</v>
      </c>
      <c r="D3810">
        <f t="shared" si="120"/>
        <v>683.1</v>
      </c>
      <c r="E3810" s="92">
        <f t="shared" si="121"/>
        <v>1.0819871990246874</v>
      </c>
    </row>
    <row r="3811" spans="1:5">
      <c r="A3811" s="5">
        <f t="shared" si="119"/>
        <v>40733.291666666591</v>
      </c>
      <c r="B3811" s="6">
        <v>656.2</v>
      </c>
      <c r="C3811" s="6">
        <v>700</v>
      </c>
      <c r="D3811">
        <f t="shared" si="120"/>
        <v>678.1</v>
      </c>
      <c r="E3811" s="92">
        <f t="shared" si="121"/>
        <v>1.0667479427003961</v>
      </c>
    </row>
    <row r="3812" spans="1:5">
      <c r="A3812" s="5">
        <f t="shared" si="119"/>
        <v>40733.333333333256</v>
      </c>
      <c r="B3812" s="6">
        <v>652.1</v>
      </c>
      <c r="C3812" s="6">
        <v>700</v>
      </c>
      <c r="D3812">
        <f t="shared" si="120"/>
        <v>676.05</v>
      </c>
      <c r="E3812" s="92">
        <f t="shared" si="121"/>
        <v>1.0734549915657108</v>
      </c>
    </row>
    <row r="3813" spans="1:5">
      <c r="A3813" s="5">
        <f t="shared" si="119"/>
        <v>40733.37499999992</v>
      </c>
      <c r="B3813" s="6">
        <v>648.1</v>
      </c>
      <c r="C3813" s="6">
        <v>690</v>
      </c>
      <c r="D3813">
        <f t="shared" si="120"/>
        <v>669.05</v>
      </c>
      <c r="E3813" s="92">
        <f t="shared" si="121"/>
        <v>1.0646505168955407</v>
      </c>
    </row>
    <row r="3814" spans="1:5">
      <c r="A3814" s="5">
        <f t="shared" si="119"/>
        <v>40733.416666666584</v>
      </c>
      <c r="B3814" s="6">
        <v>648.1</v>
      </c>
      <c r="C3814" s="6">
        <v>690</v>
      </c>
      <c r="D3814">
        <f t="shared" si="120"/>
        <v>669.05</v>
      </c>
      <c r="E3814" s="92">
        <f t="shared" si="121"/>
        <v>1.0646505168955407</v>
      </c>
    </row>
    <row r="3815" spans="1:5">
      <c r="A3815" s="5">
        <f t="shared" si="119"/>
        <v>40733.458333333248</v>
      </c>
      <c r="B3815" s="6">
        <v>640</v>
      </c>
      <c r="C3815" s="6">
        <v>685</v>
      </c>
      <c r="D3815">
        <f t="shared" si="120"/>
        <v>662.5</v>
      </c>
      <c r="E3815" s="92">
        <f t="shared" si="121"/>
        <v>1.0703125</v>
      </c>
    </row>
    <row r="3816" spans="1:5">
      <c r="A3816" s="5">
        <f t="shared" si="119"/>
        <v>40733.499999999913</v>
      </c>
      <c r="B3816" s="6">
        <v>633.9</v>
      </c>
      <c r="C3816" s="6">
        <v>680</v>
      </c>
      <c r="D3816">
        <f t="shared" si="120"/>
        <v>656.95</v>
      </c>
      <c r="E3816" s="92">
        <f t="shared" si="121"/>
        <v>1.072724404480202</v>
      </c>
    </row>
    <row r="3817" spans="1:5">
      <c r="A3817" s="5">
        <f t="shared" si="119"/>
        <v>40733.541666666577</v>
      </c>
      <c r="B3817" s="6">
        <v>627.9</v>
      </c>
      <c r="C3817" s="6">
        <v>675</v>
      </c>
      <c r="D3817">
        <f t="shared" si="120"/>
        <v>651.45000000000005</v>
      </c>
      <c r="E3817" s="92">
        <f t="shared" si="121"/>
        <v>1.075011944577162</v>
      </c>
    </row>
    <row r="3818" spans="1:5">
      <c r="A3818" s="5">
        <f t="shared" si="119"/>
        <v>40733.583333333241</v>
      </c>
      <c r="B3818" s="6">
        <v>615.9</v>
      </c>
      <c r="C3818" s="6">
        <v>675</v>
      </c>
      <c r="D3818">
        <f t="shared" si="120"/>
        <v>645.45000000000005</v>
      </c>
      <c r="E3818" s="92">
        <f t="shared" si="121"/>
        <v>1.0959571358986848</v>
      </c>
    </row>
    <row r="3819" spans="1:5">
      <c r="A3819" s="5">
        <f t="shared" si="119"/>
        <v>40733.624999999905</v>
      </c>
      <c r="B3819" s="6">
        <v>598.20000000000005</v>
      </c>
      <c r="C3819" s="6">
        <v>655</v>
      </c>
      <c r="D3819">
        <f t="shared" si="120"/>
        <v>626.6</v>
      </c>
      <c r="E3819" s="92">
        <f t="shared" si="121"/>
        <v>1.0949515212303575</v>
      </c>
    </row>
    <row r="3820" spans="1:5">
      <c r="A3820" s="5">
        <f t="shared" si="119"/>
        <v>40733.66666666657</v>
      </c>
      <c r="B3820" s="6">
        <v>575.20000000000005</v>
      </c>
      <c r="C3820" s="6">
        <v>660</v>
      </c>
      <c r="D3820">
        <f t="shared" si="120"/>
        <v>617.6</v>
      </c>
      <c r="E3820" s="92">
        <f t="shared" si="121"/>
        <v>1.1474269819193323</v>
      </c>
    </row>
    <row r="3821" spans="1:5">
      <c r="A3821" s="5">
        <f t="shared" si="119"/>
        <v>40733.708333333234</v>
      </c>
      <c r="B3821" s="6">
        <v>552.70000000000005</v>
      </c>
      <c r="C3821" s="6">
        <v>641</v>
      </c>
      <c r="D3821">
        <f t="shared" si="120"/>
        <v>596.85</v>
      </c>
      <c r="E3821" s="92">
        <f t="shared" si="121"/>
        <v>1.1597611724262709</v>
      </c>
    </row>
    <row r="3822" spans="1:5">
      <c r="A3822" s="5">
        <f t="shared" si="119"/>
        <v>40733.749999999898</v>
      </c>
      <c r="B3822" s="6">
        <v>536.20000000000005</v>
      </c>
      <c r="C3822" s="6">
        <v>636</v>
      </c>
      <c r="D3822">
        <f t="shared" si="120"/>
        <v>586.1</v>
      </c>
      <c r="E3822" s="92">
        <f t="shared" si="121"/>
        <v>1.186124580380455</v>
      </c>
    </row>
    <row r="3823" spans="1:5">
      <c r="A3823" s="5">
        <f t="shared" si="119"/>
        <v>40733.791666666562</v>
      </c>
      <c r="B3823" s="6">
        <v>520.1</v>
      </c>
      <c r="C3823" s="6">
        <v>622</v>
      </c>
      <c r="D3823">
        <f t="shared" si="120"/>
        <v>571.04999999999995</v>
      </c>
      <c r="E3823" s="92">
        <f t="shared" si="121"/>
        <v>1.1959238607960008</v>
      </c>
    </row>
    <row r="3824" spans="1:5">
      <c r="A3824" s="5">
        <f t="shared" si="119"/>
        <v>40733.833333333227</v>
      </c>
      <c r="B3824" s="6">
        <v>509.5</v>
      </c>
      <c r="C3824" s="6">
        <v>603</v>
      </c>
      <c r="D3824">
        <f t="shared" si="120"/>
        <v>556.25</v>
      </c>
      <c r="E3824" s="92">
        <f t="shared" si="121"/>
        <v>1.18351324828263</v>
      </c>
    </row>
    <row r="3825" spans="1:5">
      <c r="A3825" s="5">
        <f t="shared" si="119"/>
        <v>40733.874999999891</v>
      </c>
      <c r="B3825" s="6">
        <v>504.2</v>
      </c>
      <c r="C3825" s="6">
        <v>598</v>
      </c>
      <c r="D3825">
        <f t="shared" si="120"/>
        <v>551.1</v>
      </c>
      <c r="E3825" s="92">
        <f t="shared" si="121"/>
        <v>1.1860372867909561</v>
      </c>
    </row>
    <row r="3826" spans="1:5">
      <c r="A3826" s="5">
        <f t="shared" si="119"/>
        <v>40733.916666666555</v>
      </c>
      <c r="B3826" s="6">
        <v>504.2</v>
      </c>
      <c r="C3826" s="6">
        <v>584</v>
      </c>
      <c r="D3826">
        <f t="shared" si="120"/>
        <v>544.1</v>
      </c>
      <c r="E3826" s="92">
        <f t="shared" si="121"/>
        <v>1.1582705275684253</v>
      </c>
    </row>
    <row r="3827" spans="1:5">
      <c r="A3827" s="5">
        <f t="shared" si="119"/>
        <v>40733.958333333219</v>
      </c>
      <c r="B3827" s="6">
        <v>504.2</v>
      </c>
      <c r="C3827" s="6">
        <v>570</v>
      </c>
      <c r="D3827">
        <f t="shared" si="120"/>
        <v>537.1</v>
      </c>
      <c r="E3827" s="92">
        <f t="shared" si="121"/>
        <v>1.1305037683458945</v>
      </c>
    </row>
    <row r="3828" spans="1:5">
      <c r="A3828" s="5">
        <f t="shared" si="119"/>
        <v>40733.999999999884</v>
      </c>
      <c r="B3828" s="6">
        <v>509.5</v>
      </c>
      <c r="C3828" s="6">
        <v>561</v>
      </c>
      <c r="D3828">
        <f t="shared" si="120"/>
        <v>535.25</v>
      </c>
      <c r="E3828" s="92">
        <f t="shared" si="121"/>
        <v>1.1010794896957801</v>
      </c>
    </row>
    <row r="3829" spans="1:5">
      <c r="A3829" s="5">
        <f t="shared" si="119"/>
        <v>40734.041666666548</v>
      </c>
      <c r="B3829" s="6">
        <v>509.5</v>
      </c>
      <c r="C3829" s="6">
        <v>557</v>
      </c>
      <c r="D3829">
        <f t="shared" si="120"/>
        <v>533.25</v>
      </c>
      <c r="E3829" s="92">
        <f t="shared" si="121"/>
        <v>1.0932286555446515</v>
      </c>
    </row>
    <row r="3830" spans="1:5">
      <c r="A3830" s="5">
        <f t="shared" si="119"/>
        <v>40734.083333333212</v>
      </c>
      <c r="B3830" s="6">
        <v>514.79999999999995</v>
      </c>
      <c r="C3830" s="6">
        <v>552</v>
      </c>
      <c r="D3830">
        <f t="shared" si="120"/>
        <v>533.4</v>
      </c>
      <c r="E3830" s="92">
        <f t="shared" si="121"/>
        <v>1.0722610722610724</v>
      </c>
    </row>
    <row r="3831" spans="1:5">
      <c r="A3831" s="5">
        <f t="shared" si="119"/>
        <v>40734.124999999876</v>
      </c>
      <c r="B3831" s="6">
        <v>504.2</v>
      </c>
      <c r="C3831" s="6">
        <v>552</v>
      </c>
      <c r="D3831">
        <f t="shared" si="120"/>
        <v>528.1</v>
      </c>
      <c r="E3831" s="92">
        <f t="shared" si="121"/>
        <v>1.0948036493454978</v>
      </c>
    </row>
    <row r="3832" spans="1:5">
      <c r="A3832" s="5">
        <f t="shared" si="119"/>
        <v>40734.166666666541</v>
      </c>
      <c r="B3832" s="6">
        <v>499</v>
      </c>
      <c r="C3832" s="6">
        <v>552</v>
      </c>
      <c r="D3832">
        <f t="shared" si="120"/>
        <v>525.5</v>
      </c>
      <c r="E3832" s="92">
        <f t="shared" si="121"/>
        <v>1.1062124248496994</v>
      </c>
    </row>
    <row r="3833" spans="1:5">
      <c r="A3833" s="5">
        <f t="shared" si="119"/>
        <v>40734.208333333205</v>
      </c>
      <c r="B3833" s="6">
        <v>483.6</v>
      </c>
      <c r="C3833" s="6">
        <v>557</v>
      </c>
      <c r="D3833">
        <f t="shared" si="120"/>
        <v>520.29999999999995</v>
      </c>
      <c r="E3833" s="92">
        <f t="shared" si="121"/>
        <v>1.151778329197684</v>
      </c>
    </row>
    <row r="3834" spans="1:5">
      <c r="A3834" s="5">
        <f t="shared" si="119"/>
        <v>40734.249999999869</v>
      </c>
      <c r="B3834" s="6">
        <v>473.5</v>
      </c>
      <c r="C3834" s="6">
        <v>552</v>
      </c>
      <c r="D3834">
        <f t="shared" si="120"/>
        <v>512.75</v>
      </c>
      <c r="E3834" s="92">
        <f t="shared" si="121"/>
        <v>1.1657866948257656</v>
      </c>
    </row>
    <row r="3835" spans="1:5">
      <c r="A3835" s="5">
        <f t="shared" si="119"/>
        <v>40734.291666666533</v>
      </c>
      <c r="B3835" s="6">
        <v>463.6</v>
      </c>
      <c r="C3835" s="6">
        <v>552</v>
      </c>
      <c r="D3835">
        <f t="shared" si="120"/>
        <v>507.8</v>
      </c>
      <c r="E3835" s="92">
        <f t="shared" si="121"/>
        <v>1.1906816220880068</v>
      </c>
    </row>
    <row r="3836" spans="1:5">
      <c r="A3836" s="5">
        <f t="shared" si="119"/>
        <v>40734.333333333198</v>
      </c>
      <c r="B3836" s="6">
        <v>458.6</v>
      </c>
      <c r="C3836" s="6">
        <v>548</v>
      </c>
      <c r="D3836">
        <f t="shared" si="120"/>
        <v>503.3</v>
      </c>
      <c r="E3836" s="92">
        <f t="shared" si="121"/>
        <v>1.1949411251635411</v>
      </c>
    </row>
    <row r="3837" spans="1:5">
      <c r="A3837" s="5">
        <f t="shared" si="119"/>
        <v>40734.374999999862</v>
      </c>
      <c r="B3837" s="6">
        <v>448.9</v>
      </c>
      <c r="C3837" s="6">
        <v>543</v>
      </c>
      <c r="D3837">
        <f t="shared" si="120"/>
        <v>495.95</v>
      </c>
      <c r="E3837" s="92">
        <f t="shared" si="121"/>
        <v>1.2096235241701938</v>
      </c>
    </row>
    <row r="3838" spans="1:5">
      <c r="A3838" s="5">
        <f t="shared" si="119"/>
        <v>40734.416666666526</v>
      </c>
      <c r="B3838" s="6">
        <v>439.3</v>
      </c>
      <c r="C3838" s="6">
        <v>534</v>
      </c>
      <c r="D3838">
        <f t="shared" si="120"/>
        <v>486.65</v>
      </c>
      <c r="E3838" s="92">
        <f t="shared" si="121"/>
        <v>1.215570225358525</v>
      </c>
    </row>
    <row r="3839" spans="1:5">
      <c r="A3839" s="5">
        <f t="shared" si="119"/>
        <v>40734.45833333319</v>
      </c>
      <c r="B3839" s="6">
        <v>429.8</v>
      </c>
      <c r="C3839" s="6">
        <v>530</v>
      </c>
      <c r="D3839">
        <f t="shared" si="120"/>
        <v>479.9</v>
      </c>
      <c r="E3839" s="92">
        <f t="shared" si="121"/>
        <v>1.2331316891577477</v>
      </c>
    </row>
    <row r="3840" spans="1:5">
      <c r="A3840" s="5">
        <f t="shared" si="119"/>
        <v>40734.499999999854</v>
      </c>
      <c r="B3840" s="6">
        <v>420.4</v>
      </c>
      <c r="C3840" s="6">
        <v>521</v>
      </c>
      <c r="D3840">
        <f t="shared" si="120"/>
        <v>470.7</v>
      </c>
      <c r="E3840" s="92">
        <f t="shared" si="121"/>
        <v>1.2392959086584205</v>
      </c>
    </row>
    <row r="3841" spans="1:5">
      <c r="A3841" s="5">
        <f t="shared" si="119"/>
        <v>40734.541666666519</v>
      </c>
      <c r="B3841" s="6">
        <v>415.8</v>
      </c>
      <c r="C3841" s="6">
        <v>517</v>
      </c>
      <c r="D3841">
        <f t="shared" si="120"/>
        <v>466.4</v>
      </c>
      <c r="E3841" s="92">
        <f t="shared" si="121"/>
        <v>1.2433862433862433</v>
      </c>
    </row>
    <row r="3842" spans="1:5">
      <c r="A3842" s="5">
        <f t="shared" si="119"/>
        <v>40734.583333333183</v>
      </c>
      <c r="B3842" s="6">
        <v>406.7</v>
      </c>
      <c r="C3842" s="6">
        <v>508</v>
      </c>
      <c r="D3842">
        <f t="shared" si="120"/>
        <v>457.35</v>
      </c>
      <c r="E3842" s="92">
        <f t="shared" si="121"/>
        <v>1.2490779444307845</v>
      </c>
    </row>
    <row r="3843" spans="1:5">
      <c r="A3843" s="5">
        <f t="shared" si="119"/>
        <v>40734.624999999847</v>
      </c>
      <c r="B3843" s="6">
        <v>397.6</v>
      </c>
      <c r="C3843" s="6">
        <v>504</v>
      </c>
      <c r="D3843">
        <f t="shared" si="120"/>
        <v>450.8</v>
      </c>
      <c r="E3843" s="92">
        <f t="shared" si="121"/>
        <v>1.2676056338028168</v>
      </c>
    </row>
    <row r="3844" spans="1:5">
      <c r="A3844" s="5">
        <f t="shared" si="119"/>
        <v>40734.666666666511</v>
      </c>
      <c r="B3844" s="6">
        <v>393.2</v>
      </c>
      <c r="C3844" s="6">
        <v>491</v>
      </c>
      <c r="D3844">
        <f t="shared" si="120"/>
        <v>442.1</v>
      </c>
      <c r="E3844" s="92">
        <f t="shared" si="121"/>
        <v>1.2487283825025433</v>
      </c>
    </row>
    <row r="3845" spans="1:5">
      <c r="A3845" s="5">
        <f t="shared" ref="A3845:A3862" si="122">A3844+TIME(1,0,0)</f>
        <v>40734.708333333176</v>
      </c>
      <c r="B3845" s="6">
        <v>376</v>
      </c>
      <c r="C3845" s="6">
        <v>491</v>
      </c>
      <c r="D3845">
        <f t="shared" ref="D3845:D3908" si="123">AVERAGE(B3845:C3845)</f>
        <v>433.5</v>
      </c>
      <c r="E3845" s="92">
        <f t="shared" si="121"/>
        <v>1.3058510638297873</v>
      </c>
    </row>
    <row r="3846" spans="1:5">
      <c r="A3846" s="5">
        <f t="shared" si="122"/>
        <v>40734.74999999984</v>
      </c>
      <c r="B3846" s="6">
        <v>368</v>
      </c>
      <c r="C3846" s="6">
        <v>483</v>
      </c>
      <c r="D3846">
        <f t="shared" si="123"/>
        <v>425.5</v>
      </c>
      <c r="E3846" s="92">
        <f t="shared" si="121"/>
        <v>1.3125</v>
      </c>
    </row>
    <row r="3847" spans="1:5">
      <c r="A3847" s="5">
        <f t="shared" si="122"/>
        <v>40734.791666666504</v>
      </c>
      <c r="B3847" s="6">
        <v>352.4</v>
      </c>
      <c r="C3847" s="6">
        <v>475</v>
      </c>
      <c r="D3847">
        <f t="shared" si="123"/>
        <v>413.7</v>
      </c>
      <c r="E3847" s="92">
        <f t="shared" si="121"/>
        <v>1.347900113507378</v>
      </c>
    </row>
    <row r="3848" spans="1:5">
      <c r="A3848" s="5">
        <f t="shared" si="122"/>
        <v>40734.833333333168</v>
      </c>
      <c r="B3848" s="6">
        <v>340.9</v>
      </c>
      <c r="C3848" s="6">
        <v>475</v>
      </c>
      <c r="D3848">
        <f t="shared" si="123"/>
        <v>407.95</v>
      </c>
      <c r="E3848" s="92">
        <f t="shared" si="121"/>
        <v>1.3933704898797301</v>
      </c>
    </row>
    <row r="3849" spans="1:5">
      <c r="A3849" s="5">
        <f t="shared" si="122"/>
        <v>40734.874999999833</v>
      </c>
      <c r="B3849" s="6">
        <v>337.2</v>
      </c>
      <c r="C3849" s="6">
        <v>466</v>
      </c>
      <c r="D3849">
        <f t="shared" si="123"/>
        <v>401.6</v>
      </c>
      <c r="E3849" s="92">
        <f t="shared" si="121"/>
        <v>1.3819691577698696</v>
      </c>
    </row>
    <row r="3850" spans="1:5">
      <c r="A3850" s="5">
        <f t="shared" si="122"/>
        <v>40734.916666666497</v>
      </c>
      <c r="B3850" s="6">
        <v>333.4</v>
      </c>
      <c r="C3850" s="6">
        <v>470</v>
      </c>
      <c r="D3850">
        <f t="shared" si="123"/>
        <v>401.7</v>
      </c>
      <c r="E3850" s="92">
        <f t="shared" si="121"/>
        <v>1.4097180563887224</v>
      </c>
    </row>
    <row r="3851" spans="1:5">
      <c r="A3851" s="5">
        <f t="shared" si="122"/>
        <v>40734.958333333161</v>
      </c>
      <c r="B3851" s="6">
        <v>333.4</v>
      </c>
      <c r="C3851" s="6">
        <v>462</v>
      </c>
      <c r="D3851">
        <f t="shared" si="123"/>
        <v>397.7</v>
      </c>
      <c r="E3851" s="92">
        <f t="shared" si="121"/>
        <v>1.3857228554289143</v>
      </c>
    </row>
    <row r="3852" spans="1:5">
      <c r="A3852" s="5">
        <f t="shared" si="122"/>
        <v>40734.999999999825</v>
      </c>
      <c r="B3852" s="6">
        <v>329.7</v>
      </c>
      <c r="C3852" s="6">
        <v>450</v>
      </c>
      <c r="D3852">
        <f t="shared" si="123"/>
        <v>389.85</v>
      </c>
      <c r="E3852" s="92">
        <f t="shared" si="121"/>
        <v>1.3648771610555051</v>
      </c>
    </row>
    <row r="3853" spans="1:5">
      <c r="A3853" s="5">
        <f t="shared" si="122"/>
        <v>40735.04166666649</v>
      </c>
      <c r="B3853" s="6">
        <v>329.7</v>
      </c>
      <c r="C3853" s="6">
        <v>442</v>
      </c>
      <c r="D3853">
        <f t="shared" si="123"/>
        <v>385.85</v>
      </c>
      <c r="E3853" s="92">
        <f t="shared" si="121"/>
        <v>1.340612678192296</v>
      </c>
    </row>
    <row r="3854" spans="1:5">
      <c r="A3854" s="5">
        <f t="shared" si="122"/>
        <v>40735.083333333154</v>
      </c>
      <c r="B3854" s="6">
        <v>333.4</v>
      </c>
      <c r="C3854" s="6">
        <v>438</v>
      </c>
      <c r="D3854">
        <f t="shared" si="123"/>
        <v>385.7</v>
      </c>
      <c r="E3854" s="92">
        <f t="shared" si="121"/>
        <v>1.3137372525494901</v>
      </c>
    </row>
    <row r="3855" spans="1:5">
      <c r="A3855" s="5">
        <f t="shared" si="122"/>
        <v>40735.124999999818</v>
      </c>
      <c r="B3855" s="6">
        <v>333.4</v>
      </c>
      <c r="C3855" s="6">
        <v>434</v>
      </c>
      <c r="D3855">
        <f t="shared" si="123"/>
        <v>383.7</v>
      </c>
      <c r="E3855" s="92">
        <f t="shared" si="121"/>
        <v>1.3017396520695861</v>
      </c>
    </row>
    <row r="3856" spans="1:5">
      <c r="A3856" s="5">
        <f t="shared" si="122"/>
        <v>40735.166666666482</v>
      </c>
      <c r="B3856" s="6">
        <v>337.2</v>
      </c>
      <c r="C3856" s="6">
        <v>430</v>
      </c>
      <c r="D3856">
        <f t="shared" si="123"/>
        <v>383.6</v>
      </c>
      <c r="E3856" s="92">
        <f t="shared" ref="E3856:E3919" si="124">C3856/B3856</f>
        <v>1.2752075919335706</v>
      </c>
    </row>
    <row r="3857" spans="1:5">
      <c r="A3857" s="5">
        <f t="shared" si="122"/>
        <v>40735.208333333147</v>
      </c>
      <c r="B3857" s="6">
        <v>333.4</v>
      </c>
      <c r="C3857" s="6">
        <v>426</v>
      </c>
      <c r="D3857">
        <f t="shared" si="123"/>
        <v>379.7</v>
      </c>
      <c r="E3857" s="92">
        <f t="shared" si="124"/>
        <v>1.2777444511097782</v>
      </c>
    </row>
    <row r="3858" spans="1:5">
      <c r="A3858" s="5">
        <f t="shared" si="122"/>
        <v>40735.249999999811</v>
      </c>
      <c r="B3858" s="6">
        <v>326</v>
      </c>
      <c r="C3858" s="6">
        <v>426</v>
      </c>
      <c r="D3858">
        <f t="shared" si="123"/>
        <v>376</v>
      </c>
      <c r="E3858" s="92">
        <f t="shared" si="124"/>
        <v>1.3067484662576687</v>
      </c>
    </row>
    <row r="3859" spans="1:5">
      <c r="A3859" s="5">
        <f t="shared" si="122"/>
        <v>40735.291666666475</v>
      </c>
      <c r="B3859" s="6">
        <v>315.10000000000002</v>
      </c>
      <c r="C3859" s="6">
        <v>430</v>
      </c>
      <c r="D3859">
        <f t="shared" si="123"/>
        <v>372.55</v>
      </c>
      <c r="E3859" s="92">
        <f t="shared" si="124"/>
        <v>1.3646461440812439</v>
      </c>
    </row>
    <row r="3860" spans="1:5">
      <c r="A3860" s="5">
        <f t="shared" si="122"/>
        <v>40735.333333333139</v>
      </c>
      <c r="B3860" s="6">
        <v>311.60000000000002</v>
      </c>
      <c r="C3860" s="6">
        <v>430</v>
      </c>
      <c r="D3860">
        <f t="shared" si="123"/>
        <v>370.8</v>
      </c>
      <c r="E3860" s="92">
        <f t="shared" si="124"/>
        <v>1.37997432605905</v>
      </c>
    </row>
    <row r="3861" spans="1:5">
      <c r="A3861" s="5">
        <f t="shared" si="122"/>
        <v>40735.374999999804</v>
      </c>
      <c r="B3861" s="6">
        <v>301</v>
      </c>
      <c r="C3861" s="6">
        <v>434</v>
      </c>
      <c r="D3861">
        <f t="shared" si="123"/>
        <v>367.5</v>
      </c>
      <c r="E3861" s="92">
        <f t="shared" si="124"/>
        <v>1.441860465116279</v>
      </c>
    </row>
    <row r="3862" spans="1:5">
      <c r="A3862" s="5">
        <f t="shared" si="122"/>
        <v>40735.416666666468</v>
      </c>
      <c r="B3862" s="6">
        <v>304.5</v>
      </c>
      <c r="C3862" s="6">
        <f>B3862*1.3</f>
        <v>395.85</v>
      </c>
      <c r="D3862">
        <f t="shared" si="123"/>
        <v>350.17500000000001</v>
      </c>
      <c r="E3862" s="92">
        <f t="shared" si="124"/>
        <v>1.3</v>
      </c>
    </row>
    <row r="3863" spans="1:5">
      <c r="A3863" s="5">
        <v>40735.42291666667</v>
      </c>
      <c r="B3863" s="3">
        <v>304.5</v>
      </c>
      <c r="C3863" s="6">
        <f t="shared" ref="C3863:C3926" si="125">B3863*1.3</f>
        <v>395.85</v>
      </c>
      <c r="D3863">
        <f t="shared" si="123"/>
        <v>350.17500000000001</v>
      </c>
      <c r="E3863" s="92">
        <f t="shared" si="124"/>
        <v>1.3</v>
      </c>
    </row>
    <row r="3864" spans="1:5">
      <c r="A3864" s="5">
        <v>40735.434027777781</v>
      </c>
      <c r="B3864" s="3">
        <v>304.5</v>
      </c>
      <c r="C3864" s="6">
        <f t="shared" si="125"/>
        <v>395.85</v>
      </c>
      <c r="D3864">
        <f t="shared" si="123"/>
        <v>350.17500000000001</v>
      </c>
      <c r="E3864" s="92">
        <f t="shared" si="124"/>
        <v>1.3</v>
      </c>
    </row>
    <row r="3865" spans="1:5">
      <c r="A3865" s="5">
        <v>40735.441666666666</v>
      </c>
      <c r="B3865" s="3">
        <v>304.5</v>
      </c>
      <c r="C3865" s="6">
        <f t="shared" si="125"/>
        <v>395.85</v>
      </c>
      <c r="D3865">
        <f t="shared" si="123"/>
        <v>350.17500000000001</v>
      </c>
      <c r="E3865" s="92">
        <f t="shared" si="124"/>
        <v>1.3</v>
      </c>
    </row>
    <row r="3866" spans="1:5">
      <c r="A3866" s="5">
        <v>40735.448611111111</v>
      </c>
      <c r="B3866" s="3">
        <v>304.5</v>
      </c>
      <c r="C3866" s="6">
        <f t="shared" si="125"/>
        <v>395.85</v>
      </c>
      <c r="D3866">
        <f t="shared" si="123"/>
        <v>350.17500000000001</v>
      </c>
      <c r="E3866" s="92">
        <f t="shared" si="124"/>
        <v>1.3</v>
      </c>
    </row>
    <row r="3867" spans="1:5">
      <c r="A3867" s="5">
        <v>40735.459027777775</v>
      </c>
      <c r="B3867" s="3">
        <v>308</v>
      </c>
      <c r="C3867" s="6">
        <f t="shared" si="125"/>
        <v>400.40000000000003</v>
      </c>
      <c r="D3867">
        <f t="shared" si="123"/>
        <v>354.20000000000005</v>
      </c>
      <c r="E3867" s="92">
        <f t="shared" si="124"/>
        <v>1.3</v>
      </c>
    </row>
    <row r="3868" spans="1:5">
      <c r="A3868" s="5">
        <v>40735.470138888886</v>
      </c>
      <c r="B3868" s="3">
        <v>304.5</v>
      </c>
      <c r="C3868" s="6">
        <f t="shared" si="125"/>
        <v>395.85</v>
      </c>
      <c r="D3868">
        <f t="shared" si="123"/>
        <v>350.17500000000001</v>
      </c>
      <c r="E3868" s="92">
        <f t="shared" si="124"/>
        <v>1.3</v>
      </c>
    </row>
    <row r="3869" spans="1:5">
      <c r="A3869" s="5">
        <v>40735.479861111111</v>
      </c>
      <c r="B3869" s="3">
        <v>304.5</v>
      </c>
      <c r="C3869" s="6">
        <f t="shared" si="125"/>
        <v>395.85</v>
      </c>
      <c r="D3869">
        <f t="shared" si="123"/>
        <v>350.17500000000001</v>
      </c>
      <c r="E3869" s="92">
        <f t="shared" si="124"/>
        <v>1.3</v>
      </c>
    </row>
    <row r="3870" spans="1:5">
      <c r="A3870" s="5">
        <v>40735.490277777775</v>
      </c>
      <c r="B3870" s="3">
        <v>304.5</v>
      </c>
      <c r="C3870" s="6">
        <f t="shared" si="125"/>
        <v>395.85</v>
      </c>
      <c r="D3870">
        <f t="shared" si="123"/>
        <v>350.17500000000001</v>
      </c>
      <c r="E3870" s="92">
        <f t="shared" si="124"/>
        <v>1.3</v>
      </c>
    </row>
    <row r="3871" spans="1:5">
      <c r="A3871" s="5">
        <v>40735.500694444447</v>
      </c>
      <c r="B3871" s="3">
        <v>301</v>
      </c>
      <c r="C3871" s="6">
        <f t="shared" si="125"/>
        <v>391.3</v>
      </c>
      <c r="D3871">
        <f t="shared" si="123"/>
        <v>346.15</v>
      </c>
      <c r="E3871" s="92">
        <f t="shared" si="124"/>
        <v>1.3</v>
      </c>
    </row>
    <row r="3872" spans="1:5">
      <c r="A3872" s="5">
        <v>40735.511805555558</v>
      </c>
      <c r="B3872" s="3">
        <v>297.5</v>
      </c>
      <c r="C3872" s="6">
        <f t="shared" si="125"/>
        <v>386.75</v>
      </c>
      <c r="D3872">
        <f t="shared" si="123"/>
        <v>342.125</v>
      </c>
      <c r="E3872" s="92">
        <f t="shared" si="124"/>
        <v>1.3</v>
      </c>
    </row>
    <row r="3873" spans="1:5">
      <c r="A3873" s="5">
        <v>40735.521527777775</v>
      </c>
      <c r="B3873" s="3">
        <v>294</v>
      </c>
      <c r="C3873" s="6">
        <f t="shared" si="125"/>
        <v>382.2</v>
      </c>
      <c r="D3873">
        <f t="shared" si="123"/>
        <v>338.1</v>
      </c>
      <c r="E3873" s="92">
        <f t="shared" si="124"/>
        <v>1.3</v>
      </c>
    </row>
    <row r="3874" spans="1:5">
      <c r="A3874" s="5">
        <v>40735.531944444447</v>
      </c>
      <c r="B3874" s="3">
        <v>290.60000000000002</v>
      </c>
      <c r="C3874" s="6">
        <f t="shared" si="125"/>
        <v>377.78000000000003</v>
      </c>
      <c r="D3874">
        <f t="shared" si="123"/>
        <v>334.19000000000005</v>
      </c>
      <c r="E3874" s="92">
        <f t="shared" si="124"/>
        <v>1.3</v>
      </c>
    </row>
    <row r="3875" spans="1:5">
      <c r="A3875" s="5">
        <v>40735.542361111111</v>
      </c>
      <c r="B3875" s="3">
        <v>290.60000000000002</v>
      </c>
      <c r="C3875" s="6">
        <f t="shared" si="125"/>
        <v>377.78000000000003</v>
      </c>
      <c r="D3875">
        <f t="shared" si="123"/>
        <v>334.19000000000005</v>
      </c>
      <c r="E3875" s="92">
        <f t="shared" si="124"/>
        <v>1.3</v>
      </c>
    </row>
    <row r="3876" spans="1:5">
      <c r="A3876" s="5">
        <v>40735.554166666669</v>
      </c>
      <c r="B3876" s="3">
        <v>290.60000000000002</v>
      </c>
      <c r="C3876" s="6">
        <f t="shared" si="125"/>
        <v>377.78000000000003</v>
      </c>
      <c r="D3876">
        <f t="shared" si="123"/>
        <v>334.19000000000005</v>
      </c>
      <c r="E3876" s="92">
        <f t="shared" si="124"/>
        <v>1.3</v>
      </c>
    </row>
    <row r="3877" spans="1:5">
      <c r="A3877" s="5">
        <v>40735.563194444447</v>
      </c>
      <c r="B3877" s="3">
        <v>287.2</v>
      </c>
      <c r="C3877" s="6">
        <f t="shared" si="125"/>
        <v>373.36</v>
      </c>
      <c r="D3877">
        <f t="shared" si="123"/>
        <v>330.28</v>
      </c>
      <c r="E3877" s="92">
        <f t="shared" si="124"/>
        <v>1.3</v>
      </c>
    </row>
    <row r="3878" spans="1:5">
      <c r="A3878" s="5">
        <v>40735.57916666667</v>
      </c>
      <c r="B3878" s="3">
        <v>287.2</v>
      </c>
      <c r="C3878" s="6">
        <f t="shared" si="125"/>
        <v>373.36</v>
      </c>
      <c r="D3878">
        <f t="shared" si="123"/>
        <v>330.28</v>
      </c>
      <c r="E3878" s="92">
        <f t="shared" si="124"/>
        <v>1.3</v>
      </c>
    </row>
    <row r="3879" spans="1:5">
      <c r="A3879" s="5">
        <v>40735.584027777775</v>
      </c>
      <c r="B3879" s="3">
        <v>283.8</v>
      </c>
      <c r="C3879" s="6">
        <f t="shared" si="125"/>
        <v>368.94000000000005</v>
      </c>
      <c r="D3879">
        <f t="shared" si="123"/>
        <v>326.37</v>
      </c>
      <c r="E3879" s="92">
        <f t="shared" si="124"/>
        <v>1.3</v>
      </c>
    </row>
    <row r="3880" spans="1:5">
      <c r="A3880" s="5">
        <v>40735.594444444447</v>
      </c>
      <c r="B3880" s="3">
        <v>280.5</v>
      </c>
      <c r="C3880" s="6">
        <f t="shared" si="125"/>
        <v>364.65000000000003</v>
      </c>
      <c r="D3880">
        <f t="shared" si="123"/>
        <v>322.57500000000005</v>
      </c>
      <c r="E3880" s="92">
        <f t="shared" si="124"/>
        <v>1.3</v>
      </c>
    </row>
    <row r="3881" spans="1:5">
      <c r="A3881" s="5">
        <v>40735.604861111111</v>
      </c>
      <c r="B3881" s="3">
        <v>280.5</v>
      </c>
      <c r="C3881" s="6">
        <f t="shared" si="125"/>
        <v>364.65000000000003</v>
      </c>
      <c r="D3881">
        <f t="shared" si="123"/>
        <v>322.57500000000005</v>
      </c>
      <c r="E3881" s="92">
        <f t="shared" si="124"/>
        <v>1.3</v>
      </c>
    </row>
    <row r="3882" spans="1:5">
      <c r="A3882" s="5">
        <v>40735.615277777775</v>
      </c>
      <c r="B3882" s="3">
        <v>277.10000000000002</v>
      </c>
      <c r="C3882" s="6">
        <f t="shared" si="125"/>
        <v>360.23</v>
      </c>
      <c r="D3882">
        <f t="shared" si="123"/>
        <v>318.66500000000002</v>
      </c>
      <c r="E3882" s="92">
        <f t="shared" si="124"/>
        <v>1.3</v>
      </c>
    </row>
    <row r="3883" spans="1:5">
      <c r="A3883" s="5">
        <v>40735.62777777778</v>
      </c>
      <c r="B3883" s="3">
        <v>270.5</v>
      </c>
      <c r="C3883" s="6">
        <f t="shared" si="125"/>
        <v>351.65000000000003</v>
      </c>
      <c r="D3883">
        <f t="shared" si="123"/>
        <v>311.07500000000005</v>
      </c>
      <c r="E3883" s="92">
        <f t="shared" si="124"/>
        <v>1.3</v>
      </c>
    </row>
    <row r="3884" spans="1:5">
      <c r="A3884" s="5">
        <v>40735.636111111111</v>
      </c>
      <c r="B3884" s="3">
        <v>270.5</v>
      </c>
      <c r="C3884" s="6">
        <f t="shared" si="125"/>
        <v>351.65000000000003</v>
      </c>
      <c r="D3884">
        <f t="shared" si="123"/>
        <v>311.07500000000005</v>
      </c>
      <c r="E3884" s="92">
        <f t="shared" si="124"/>
        <v>1.3</v>
      </c>
    </row>
    <row r="3885" spans="1:5">
      <c r="A3885" s="5">
        <v>40735.646527777775</v>
      </c>
      <c r="B3885" s="3">
        <v>267.3</v>
      </c>
      <c r="C3885" s="6">
        <f t="shared" si="125"/>
        <v>347.49</v>
      </c>
      <c r="D3885">
        <f t="shared" si="123"/>
        <v>307.39499999999998</v>
      </c>
      <c r="E3885" s="92">
        <f t="shared" si="124"/>
        <v>1.3</v>
      </c>
    </row>
    <row r="3886" spans="1:5">
      <c r="A3886" s="5">
        <v>40735.656944444447</v>
      </c>
      <c r="B3886" s="3">
        <v>264.10000000000002</v>
      </c>
      <c r="C3886" s="6">
        <f t="shared" si="125"/>
        <v>343.33000000000004</v>
      </c>
      <c r="D3886">
        <f t="shared" si="123"/>
        <v>303.71500000000003</v>
      </c>
      <c r="E3886" s="92">
        <f t="shared" si="124"/>
        <v>1.3</v>
      </c>
    </row>
    <row r="3887" spans="1:5">
      <c r="A3887" s="5">
        <v>40735.667361111111</v>
      </c>
      <c r="B3887" s="3">
        <v>260.8</v>
      </c>
      <c r="C3887" s="6">
        <f t="shared" si="125"/>
        <v>339.04</v>
      </c>
      <c r="D3887">
        <f t="shared" si="123"/>
        <v>299.92</v>
      </c>
      <c r="E3887" s="92">
        <f t="shared" si="124"/>
        <v>1.3</v>
      </c>
    </row>
    <row r="3888" spans="1:5">
      <c r="A3888" s="5">
        <v>40735.67083333333</v>
      </c>
      <c r="C3888" s="6">
        <f t="shared" si="125"/>
        <v>0</v>
      </c>
      <c r="D3888">
        <f t="shared" si="123"/>
        <v>0</v>
      </c>
      <c r="E3888" s="92" t="e">
        <f t="shared" si="124"/>
        <v>#DIV/0!</v>
      </c>
    </row>
    <row r="3889" spans="1:5">
      <c r="A3889" s="5">
        <v>40735.679861111108</v>
      </c>
      <c r="B3889" s="3">
        <v>260.8</v>
      </c>
      <c r="C3889" s="6">
        <f t="shared" si="125"/>
        <v>339.04</v>
      </c>
      <c r="D3889">
        <f t="shared" si="123"/>
        <v>299.92</v>
      </c>
      <c r="E3889" s="92">
        <f t="shared" si="124"/>
        <v>1.3</v>
      </c>
    </row>
    <row r="3890" spans="1:5">
      <c r="A3890" s="5">
        <v>40735.688888888886</v>
      </c>
      <c r="B3890" s="3">
        <v>257.7</v>
      </c>
      <c r="C3890" s="6">
        <f t="shared" si="125"/>
        <v>335.01</v>
      </c>
      <c r="D3890">
        <f t="shared" si="123"/>
        <v>296.35500000000002</v>
      </c>
      <c r="E3890" s="92">
        <f t="shared" si="124"/>
        <v>1.3</v>
      </c>
    </row>
    <row r="3891" spans="1:5">
      <c r="A3891" s="5">
        <v>40735.698611111111</v>
      </c>
      <c r="B3891" s="3">
        <v>254.5</v>
      </c>
      <c r="C3891" s="6">
        <f t="shared" si="125"/>
        <v>330.85</v>
      </c>
      <c r="D3891">
        <f t="shared" si="123"/>
        <v>292.67500000000001</v>
      </c>
      <c r="E3891" s="92">
        <f t="shared" si="124"/>
        <v>1.3</v>
      </c>
    </row>
    <row r="3892" spans="1:5">
      <c r="A3892" s="5">
        <v>40735.709722222222</v>
      </c>
      <c r="B3892" s="3">
        <v>251.4</v>
      </c>
      <c r="C3892" s="6">
        <f t="shared" si="125"/>
        <v>326.82</v>
      </c>
      <c r="D3892">
        <f t="shared" si="123"/>
        <v>289.11</v>
      </c>
      <c r="E3892" s="92">
        <f t="shared" si="124"/>
        <v>1.3</v>
      </c>
    </row>
    <row r="3893" spans="1:5">
      <c r="A3893" s="5">
        <v>40735.720833333333</v>
      </c>
      <c r="B3893" s="3">
        <v>248.3</v>
      </c>
      <c r="C3893" s="6">
        <f t="shared" si="125"/>
        <v>322.79000000000002</v>
      </c>
      <c r="D3893">
        <f t="shared" si="123"/>
        <v>285.54500000000002</v>
      </c>
      <c r="E3893" s="92">
        <f t="shared" si="124"/>
        <v>1.3</v>
      </c>
    </row>
    <row r="3894" spans="1:5">
      <c r="A3894" s="5">
        <v>40735.729861111111</v>
      </c>
      <c r="B3894" s="3">
        <v>248.3</v>
      </c>
      <c r="C3894" s="6">
        <f t="shared" si="125"/>
        <v>322.79000000000002</v>
      </c>
      <c r="D3894">
        <f t="shared" si="123"/>
        <v>285.54500000000002</v>
      </c>
      <c r="E3894" s="92">
        <f t="shared" si="124"/>
        <v>1.3</v>
      </c>
    </row>
    <row r="3895" spans="1:5">
      <c r="A3895" s="5">
        <v>40735.739583333336</v>
      </c>
      <c r="B3895" s="3">
        <v>245.2</v>
      </c>
      <c r="C3895" s="6">
        <f t="shared" si="125"/>
        <v>318.76</v>
      </c>
      <c r="D3895">
        <f t="shared" si="123"/>
        <v>281.98</v>
      </c>
      <c r="E3895" s="92">
        <f t="shared" si="124"/>
        <v>1.3</v>
      </c>
    </row>
    <row r="3896" spans="1:5">
      <c r="A3896" s="5">
        <v>40735.75277777778</v>
      </c>
      <c r="B3896" s="3">
        <v>242.1</v>
      </c>
      <c r="C3896" s="6">
        <f t="shared" si="125"/>
        <v>314.73</v>
      </c>
      <c r="D3896">
        <f t="shared" si="123"/>
        <v>278.41500000000002</v>
      </c>
      <c r="E3896" s="92">
        <f t="shared" si="124"/>
        <v>1.3</v>
      </c>
    </row>
    <row r="3897" spans="1:5">
      <c r="A3897" s="5">
        <v>40735.762499999997</v>
      </c>
      <c r="B3897" s="3">
        <v>239.1</v>
      </c>
      <c r="C3897" s="6">
        <f t="shared" si="125"/>
        <v>310.83</v>
      </c>
      <c r="D3897">
        <f t="shared" si="123"/>
        <v>274.96499999999997</v>
      </c>
      <c r="E3897" s="92">
        <f t="shared" si="124"/>
        <v>1.3</v>
      </c>
    </row>
    <row r="3898" spans="1:5">
      <c r="A3898" s="5">
        <v>40735.771527777775</v>
      </c>
      <c r="B3898" s="3">
        <v>239.1</v>
      </c>
      <c r="C3898" s="6">
        <f t="shared" si="125"/>
        <v>310.83</v>
      </c>
      <c r="D3898">
        <f t="shared" si="123"/>
        <v>274.96499999999997</v>
      </c>
      <c r="E3898" s="92">
        <f t="shared" si="124"/>
        <v>1.3</v>
      </c>
    </row>
    <row r="3899" spans="1:5">
      <c r="A3899" s="5">
        <v>40735.781944444447</v>
      </c>
      <c r="B3899" s="3">
        <v>236.1</v>
      </c>
      <c r="C3899" s="6">
        <f t="shared" si="125"/>
        <v>306.93</v>
      </c>
      <c r="D3899">
        <f t="shared" si="123"/>
        <v>271.51499999999999</v>
      </c>
      <c r="E3899" s="92">
        <f t="shared" si="124"/>
        <v>1.3</v>
      </c>
    </row>
    <row r="3900" spans="1:5">
      <c r="A3900" s="5">
        <v>40735.792361111111</v>
      </c>
      <c r="B3900" s="3">
        <v>233.1</v>
      </c>
      <c r="C3900" s="6">
        <f t="shared" si="125"/>
        <v>303.03000000000003</v>
      </c>
      <c r="D3900">
        <f t="shared" si="123"/>
        <v>268.065</v>
      </c>
      <c r="E3900" s="92">
        <f t="shared" si="124"/>
        <v>1.3000000000000003</v>
      </c>
    </row>
    <row r="3901" spans="1:5">
      <c r="A3901" s="5">
        <v>40735.805555555555</v>
      </c>
      <c r="B3901" s="3">
        <v>233.1</v>
      </c>
      <c r="C3901" s="6">
        <f t="shared" si="125"/>
        <v>303.03000000000003</v>
      </c>
      <c r="D3901">
        <f t="shared" si="123"/>
        <v>268.065</v>
      </c>
      <c r="E3901" s="92">
        <f t="shared" si="124"/>
        <v>1.3000000000000003</v>
      </c>
    </row>
    <row r="3902" spans="1:5">
      <c r="A3902" s="5">
        <v>40735.813194444447</v>
      </c>
      <c r="B3902" s="3">
        <v>230.1</v>
      </c>
      <c r="C3902" s="6">
        <f t="shared" si="125"/>
        <v>299.13</v>
      </c>
      <c r="D3902">
        <f t="shared" si="123"/>
        <v>264.61500000000001</v>
      </c>
      <c r="E3902" s="92">
        <f t="shared" si="124"/>
        <v>1.3</v>
      </c>
    </row>
    <row r="3903" spans="1:5">
      <c r="A3903" s="5">
        <v>40735.847916666666</v>
      </c>
      <c r="B3903" s="3">
        <v>230.1</v>
      </c>
      <c r="C3903" s="6">
        <f t="shared" si="125"/>
        <v>299.13</v>
      </c>
      <c r="D3903">
        <f t="shared" si="123"/>
        <v>264.61500000000001</v>
      </c>
      <c r="E3903" s="92">
        <f t="shared" si="124"/>
        <v>1.3</v>
      </c>
    </row>
    <row r="3904" spans="1:5">
      <c r="A3904" s="5">
        <v>40735.848611111112</v>
      </c>
      <c r="B3904" s="3">
        <v>230.1</v>
      </c>
      <c r="C3904" s="6">
        <f t="shared" si="125"/>
        <v>299.13</v>
      </c>
      <c r="D3904">
        <f t="shared" si="123"/>
        <v>264.61500000000001</v>
      </c>
      <c r="E3904" s="92">
        <f t="shared" si="124"/>
        <v>1.3</v>
      </c>
    </row>
    <row r="3905" spans="1:5">
      <c r="A3905" s="5">
        <v>40735.888888888891</v>
      </c>
      <c r="B3905" s="3">
        <v>224.2</v>
      </c>
      <c r="C3905" s="6">
        <f t="shared" si="125"/>
        <v>291.45999999999998</v>
      </c>
      <c r="D3905">
        <f t="shared" si="123"/>
        <v>257.83</v>
      </c>
      <c r="E3905" s="92">
        <f t="shared" si="124"/>
        <v>1.3</v>
      </c>
    </row>
    <row r="3906" spans="1:5">
      <c r="A3906" s="5">
        <v>40735.88958333333</v>
      </c>
      <c r="B3906" s="3">
        <v>221.3</v>
      </c>
      <c r="C3906" s="6">
        <f t="shared" si="125"/>
        <v>287.69</v>
      </c>
      <c r="D3906">
        <f t="shared" si="123"/>
        <v>254.495</v>
      </c>
      <c r="E3906" s="92">
        <f t="shared" si="124"/>
        <v>1.2999999999999998</v>
      </c>
    </row>
    <row r="3907" spans="1:5">
      <c r="A3907" s="5">
        <v>40735.959027777775</v>
      </c>
      <c r="B3907" s="3">
        <v>218.5</v>
      </c>
      <c r="C3907" s="6">
        <f t="shared" si="125"/>
        <v>284.05</v>
      </c>
      <c r="D3907">
        <f t="shared" si="123"/>
        <v>251.27500000000001</v>
      </c>
      <c r="E3907" s="92">
        <f t="shared" si="124"/>
        <v>1.3</v>
      </c>
    </row>
    <row r="3908" spans="1:5">
      <c r="A3908" s="5">
        <v>40735.959722222222</v>
      </c>
      <c r="B3908" s="3">
        <v>218.5</v>
      </c>
      <c r="C3908" s="6">
        <f t="shared" si="125"/>
        <v>284.05</v>
      </c>
      <c r="D3908">
        <f t="shared" si="123"/>
        <v>251.27500000000001</v>
      </c>
      <c r="E3908" s="92">
        <f t="shared" si="124"/>
        <v>1.3</v>
      </c>
    </row>
    <row r="3909" spans="1:5">
      <c r="A3909" s="5">
        <v>40735.961111111108</v>
      </c>
      <c r="B3909" s="3">
        <v>215.6</v>
      </c>
      <c r="C3909" s="6">
        <f t="shared" si="125"/>
        <v>280.28000000000003</v>
      </c>
      <c r="D3909">
        <f t="shared" ref="D3909:D3972" si="126">AVERAGE(B3909:C3909)</f>
        <v>247.94</v>
      </c>
      <c r="E3909" s="92">
        <f t="shared" si="124"/>
        <v>1.3000000000000003</v>
      </c>
    </row>
    <row r="3910" spans="1:5">
      <c r="A3910" s="5">
        <v>40735.961805555555</v>
      </c>
      <c r="B3910" s="3">
        <v>215.6</v>
      </c>
      <c r="C3910" s="6">
        <f t="shared" si="125"/>
        <v>280.28000000000003</v>
      </c>
      <c r="D3910">
        <f t="shared" si="126"/>
        <v>247.94</v>
      </c>
      <c r="E3910" s="92">
        <f t="shared" si="124"/>
        <v>1.3000000000000003</v>
      </c>
    </row>
    <row r="3911" spans="1:5">
      <c r="A3911" s="5">
        <v>40735.97152777778</v>
      </c>
      <c r="B3911" s="3">
        <v>215.6</v>
      </c>
      <c r="C3911" s="6">
        <f t="shared" si="125"/>
        <v>280.28000000000003</v>
      </c>
      <c r="D3911">
        <f t="shared" si="126"/>
        <v>247.94</v>
      </c>
      <c r="E3911" s="92">
        <f t="shared" si="124"/>
        <v>1.3000000000000003</v>
      </c>
    </row>
    <row r="3912" spans="1:5">
      <c r="A3912" s="5">
        <v>40735.972916666666</v>
      </c>
      <c r="B3912" s="3">
        <v>215.6</v>
      </c>
      <c r="C3912" s="6">
        <f t="shared" si="125"/>
        <v>280.28000000000003</v>
      </c>
      <c r="D3912">
        <f t="shared" si="126"/>
        <v>247.94</v>
      </c>
      <c r="E3912" s="92">
        <f t="shared" si="124"/>
        <v>1.3000000000000003</v>
      </c>
    </row>
    <row r="3913" spans="1:5">
      <c r="A3913" s="5">
        <v>40735.973611111112</v>
      </c>
      <c r="B3913" s="3">
        <v>218.5</v>
      </c>
      <c r="C3913" s="6">
        <f t="shared" si="125"/>
        <v>284.05</v>
      </c>
      <c r="D3913">
        <f t="shared" si="126"/>
        <v>251.27500000000001</v>
      </c>
      <c r="E3913" s="92">
        <f t="shared" si="124"/>
        <v>1.3</v>
      </c>
    </row>
    <row r="3914" spans="1:5">
      <c r="A3914" s="5">
        <v>40735.974305555559</v>
      </c>
      <c r="B3914" s="3">
        <v>218.5</v>
      </c>
      <c r="C3914" s="6">
        <f t="shared" si="125"/>
        <v>284.05</v>
      </c>
      <c r="D3914">
        <f t="shared" si="126"/>
        <v>251.27500000000001</v>
      </c>
      <c r="E3914" s="92">
        <f t="shared" si="124"/>
        <v>1.3</v>
      </c>
    </row>
    <row r="3915" spans="1:5">
      <c r="A3915" s="5">
        <v>40735.989583333336</v>
      </c>
      <c r="B3915" s="3">
        <v>221.3</v>
      </c>
      <c r="C3915" s="6">
        <f t="shared" si="125"/>
        <v>287.69</v>
      </c>
      <c r="D3915">
        <f t="shared" si="126"/>
        <v>254.495</v>
      </c>
      <c r="E3915" s="92">
        <f t="shared" si="124"/>
        <v>1.2999999999999998</v>
      </c>
    </row>
    <row r="3916" spans="1:5">
      <c r="A3916" s="5">
        <v>40735.990277777775</v>
      </c>
      <c r="B3916" s="3">
        <v>221.3</v>
      </c>
      <c r="C3916" s="6">
        <f t="shared" si="125"/>
        <v>287.69</v>
      </c>
      <c r="D3916">
        <f t="shared" si="126"/>
        <v>254.495</v>
      </c>
      <c r="E3916" s="92">
        <f t="shared" si="124"/>
        <v>1.2999999999999998</v>
      </c>
    </row>
    <row r="3917" spans="1:5">
      <c r="A3917" s="5">
        <v>40736.015972222223</v>
      </c>
      <c r="B3917" s="3">
        <v>224.2</v>
      </c>
      <c r="C3917" s="6">
        <f t="shared" si="125"/>
        <v>291.45999999999998</v>
      </c>
      <c r="D3917">
        <f t="shared" si="126"/>
        <v>257.83</v>
      </c>
      <c r="E3917" s="92">
        <f t="shared" si="124"/>
        <v>1.3</v>
      </c>
    </row>
    <row r="3918" spans="1:5">
      <c r="A3918" s="5">
        <v>40736.029861111114</v>
      </c>
      <c r="B3918" s="3">
        <v>224.2</v>
      </c>
      <c r="C3918" s="6">
        <f t="shared" si="125"/>
        <v>291.45999999999998</v>
      </c>
      <c r="D3918">
        <f t="shared" si="126"/>
        <v>257.83</v>
      </c>
      <c r="E3918" s="92">
        <f t="shared" si="124"/>
        <v>1.3</v>
      </c>
    </row>
    <row r="3919" spans="1:5">
      <c r="A3919" s="5">
        <v>40736.031944444447</v>
      </c>
      <c r="B3919" s="3">
        <v>227.2</v>
      </c>
      <c r="C3919" s="6">
        <f t="shared" si="125"/>
        <v>295.36</v>
      </c>
      <c r="D3919">
        <f t="shared" si="126"/>
        <v>261.27999999999997</v>
      </c>
      <c r="E3919" s="92">
        <f t="shared" si="124"/>
        <v>1.3</v>
      </c>
    </row>
    <row r="3920" spans="1:5">
      <c r="A3920" s="5">
        <v>40736.044444444444</v>
      </c>
      <c r="B3920" s="3">
        <v>227.2</v>
      </c>
      <c r="C3920" s="6">
        <f t="shared" si="125"/>
        <v>295.36</v>
      </c>
      <c r="D3920">
        <f t="shared" si="126"/>
        <v>261.27999999999997</v>
      </c>
      <c r="E3920" s="92">
        <f t="shared" ref="E3920:E3983" si="127">C3920/B3920</f>
        <v>1.3</v>
      </c>
    </row>
    <row r="3921" spans="1:5">
      <c r="A3921" s="5">
        <v>40736.063888888886</v>
      </c>
      <c r="B3921" s="3">
        <v>230.1</v>
      </c>
      <c r="C3921" s="6">
        <f t="shared" si="125"/>
        <v>299.13</v>
      </c>
      <c r="D3921">
        <f t="shared" si="126"/>
        <v>264.61500000000001</v>
      </c>
      <c r="E3921" s="92">
        <f t="shared" si="127"/>
        <v>1.3</v>
      </c>
    </row>
    <row r="3922" spans="1:5">
      <c r="A3922" s="5">
        <v>40736.090277777781</v>
      </c>
      <c r="B3922" s="3">
        <v>230.1</v>
      </c>
      <c r="C3922" s="6">
        <f t="shared" si="125"/>
        <v>299.13</v>
      </c>
      <c r="D3922">
        <f t="shared" si="126"/>
        <v>264.61500000000001</v>
      </c>
      <c r="E3922" s="92">
        <f t="shared" si="127"/>
        <v>1.3</v>
      </c>
    </row>
    <row r="3923" spans="1:5">
      <c r="A3923" s="5">
        <v>40736.105555555558</v>
      </c>
      <c r="B3923" s="3">
        <v>233.1</v>
      </c>
      <c r="C3923" s="6">
        <f t="shared" si="125"/>
        <v>303.03000000000003</v>
      </c>
      <c r="D3923">
        <f t="shared" si="126"/>
        <v>268.065</v>
      </c>
      <c r="E3923" s="92">
        <f t="shared" si="127"/>
        <v>1.3000000000000003</v>
      </c>
    </row>
    <row r="3924" spans="1:5">
      <c r="A3924" s="5">
        <v>40736.119444444441</v>
      </c>
      <c r="B3924" s="3">
        <v>230.1</v>
      </c>
      <c r="C3924" s="6">
        <f t="shared" si="125"/>
        <v>299.13</v>
      </c>
      <c r="D3924">
        <f t="shared" si="126"/>
        <v>264.61500000000001</v>
      </c>
      <c r="E3924" s="92">
        <f t="shared" si="127"/>
        <v>1.3</v>
      </c>
    </row>
    <row r="3925" spans="1:5">
      <c r="A3925" s="5">
        <v>40736.134722222225</v>
      </c>
      <c r="B3925" s="3">
        <v>233.1</v>
      </c>
      <c r="C3925" s="6">
        <f t="shared" si="125"/>
        <v>303.03000000000003</v>
      </c>
      <c r="D3925">
        <f t="shared" si="126"/>
        <v>268.065</v>
      </c>
      <c r="E3925" s="92">
        <f t="shared" si="127"/>
        <v>1.3000000000000003</v>
      </c>
    </row>
    <row r="3926" spans="1:5">
      <c r="A3926" s="5">
        <v>40736.136805555558</v>
      </c>
      <c r="B3926" s="3">
        <v>230.1</v>
      </c>
      <c r="C3926" s="6">
        <f t="shared" si="125"/>
        <v>299.13</v>
      </c>
      <c r="D3926">
        <f t="shared" si="126"/>
        <v>264.61500000000001</v>
      </c>
      <c r="E3926" s="92">
        <f t="shared" si="127"/>
        <v>1.3</v>
      </c>
    </row>
    <row r="3927" spans="1:5">
      <c r="A3927" s="5">
        <v>40736.163888888892</v>
      </c>
      <c r="B3927" s="3">
        <v>233.1</v>
      </c>
      <c r="C3927" s="6">
        <f t="shared" ref="C3927:C3990" si="128">B3927*1.3</f>
        <v>303.03000000000003</v>
      </c>
      <c r="D3927">
        <f t="shared" si="126"/>
        <v>268.065</v>
      </c>
      <c r="E3927" s="92">
        <f t="shared" si="127"/>
        <v>1.3000000000000003</v>
      </c>
    </row>
    <row r="3928" spans="1:5">
      <c r="A3928" s="5">
        <v>40736.168749999997</v>
      </c>
      <c r="B3928" s="3">
        <v>233.1</v>
      </c>
      <c r="C3928" s="6">
        <f t="shared" si="128"/>
        <v>303.03000000000003</v>
      </c>
      <c r="D3928">
        <f t="shared" si="126"/>
        <v>268.065</v>
      </c>
      <c r="E3928" s="92">
        <f t="shared" si="127"/>
        <v>1.3000000000000003</v>
      </c>
    </row>
    <row r="3929" spans="1:5">
      <c r="A3929" s="5">
        <v>40736.179166666669</v>
      </c>
      <c r="C3929" s="6">
        <f t="shared" si="128"/>
        <v>0</v>
      </c>
      <c r="D3929">
        <f t="shared" si="126"/>
        <v>0</v>
      </c>
      <c r="E3929" s="92" t="e">
        <f t="shared" si="127"/>
        <v>#DIV/0!</v>
      </c>
    </row>
    <row r="3930" spans="1:5">
      <c r="A3930" s="5">
        <v>40736.179861111108</v>
      </c>
      <c r="B3930" s="3">
        <v>233.1</v>
      </c>
      <c r="C3930" s="6">
        <f t="shared" si="128"/>
        <v>303.03000000000003</v>
      </c>
      <c r="D3930">
        <f t="shared" si="126"/>
        <v>268.065</v>
      </c>
      <c r="E3930" s="92">
        <f t="shared" si="127"/>
        <v>1.3000000000000003</v>
      </c>
    </row>
    <row r="3931" spans="1:5">
      <c r="A3931" s="5">
        <v>40736.195833333331</v>
      </c>
      <c r="B3931" s="3">
        <v>233.1</v>
      </c>
      <c r="C3931" s="6">
        <f t="shared" si="128"/>
        <v>303.03000000000003</v>
      </c>
      <c r="D3931">
        <f t="shared" si="126"/>
        <v>268.065</v>
      </c>
      <c r="E3931" s="92">
        <f t="shared" si="127"/>
        <v>1.3000000000000003</v>
      </c>
    </row>
    <row r="3932" spans="1:5">
      <c r="A3932" s="5">
        <v>40736.238194444442</v>
      </c>
      <c r="B3932" s="3">
        <v>233.1</v>
      </c>
      <c r="C3932" s="6">
        <f t="shared" si="128"/>
        <v>303.03000000000003</v>
      </c>
      <c r="D3932">
        <f t="shared" si="126"/>
        <v>268.065</v>
      </c>
      <c r="E3932" s="92">
        <f t="shared" si="127"/>
        <v>1.3000000000000003</v>
      </c>
    </row>
    <row r="3933" spans="1:5">
      <c r="A3933" s="5">
        <v>40736.240972222222</v>
      </c>
      <c r="B3933" s="3">
        <v>233.1</v>
      </c>
      <c r="C3933" s="6">
        <f t="shared" si="128"/>
        <v>303.03000000000003</v>
      </c>
      <c r="D3933">
        <f t="shared" si="126"/>
        <v>268.065</v>
      </c>
      <c r="E3933" s="92">
        <f t="shared" si="127"/>
        <v>1.3000000000000003</v>
      </c>
    </row>
    <row r="3934" spans="1:5">
      <c r="A3934" s="5">
        <v>40736.25277777778</v>
      </c>
      <c r="B3934" s="3">
        <v>230.1</v>
      </c>
      <c r="C3934" s="6">
        <f t="shared" si="128"/>
        <v>299.13</v>
      </c>
      <c r="D3934">
        <f t="shared" si="126"/>
        <v>264.61500000000001</v>
      </c>
      <c r="E3934" s="92">
        <f t="shared" si="127"/>
        <v>1.3</v>
      </c>
    </row>
    <row r="3935" spans="1:5">
      <c r="A3935" s="5">
        <v>40736.265277777777</v>
      </c>
      <c r="B3935" s="3">
        <v>230.1</v>
      </c>
      <c r="C3935" s="6">
        <f t="shared" si="128"/>
        <v>299.13</v>
      </c>
      <c r="D3935">
        <f t="shared" si="126"/>
        <v>264.61500000000001</v>
      </c>
      <c r="E3935" s="92">
        <f t="shared" si="127"/>
        <v>1.3</v>
      </c>
    </row>
    <row r="3936" spans="1:5">
      <c r="A3936" s="5">
        <v>40736.273611111108</v>
      </c>
      <c r="B3936" s="3">
        <v>227.2</v>
      </c>
      <c r="C3936" s="6">
        <f t="shared" si="128"/>
        <v>295.36</v>
      </c>
      <c r="D3936">
        <f t="shared" si="126"/>
        <v>261.27999999999997</v>
      </c>
      <c r="E3936" s="92">
        <f t="shared" si="127"/>
        <v>1.3</v>
      </c>
    </row>
    <row r="3937" spans="1:5">
      <c r="A3937" s="5">
        <v>40736.284722222219</v>
      </c>
      <c r="B3937" s="3">
        <v>224.2</v>
      </c>
      <c r="C3937" s="6">
        <f t="shared" si="128"/>
        <v>291.45999999999998</v>
      </c>
      <c r="D3937">
        <f t="shared" si="126"/>
        <v>257.83</v>
      </c>
      <c r="E3937" s="92">
        <f t="shared" si="127"/>
        <v>1.3</v>
      </c>
    </row>
    <row r="3938" spans="1:5">
      <c r="A3938" s="5">
        <v>40736.296527777777</v>
      </c>
      <c r="B3938" s="3">
        <v>224.2</v>
      </c>
      <c r="C3938" s="6">
        <f t="shared" si="128"/>
        <v>291.45999999999998</v>
      </c>
      <c r="D3938">
        <f t="shared" si="126"/>
        <v>257.83</v>
      </c>
      <c r="E3938" s="92">
        <f t="shared" si="127"/>
        <v>1.3</v>
      </c>
    </row>
    <row r="3939" spans="1:5">
      <c r="A3939" s="5">
        <v>40736.306944444441</v>
      </c>
      <c r="B3939" s="3">
        <v>224.2</v>
      </c>
      <c r="C3939" s="6">
        <f t="shared" si="128"/>
        <v>291.45999999999998</v>
      </c>
      <c r="D3939">
        <f t="shared" si="126"/>
        <v>257.83</v>
      </c>
      <c r="E3939" s="92">
        <f t="shared" si="127"/>
        <v>1.3</v>
      </c>
    </row>
    <row r="3940" spans="1:5">
      <c r="A3940" s="5">
        <v>40736.314583333333</v>
      </c>
      <c r="B3940" s="3">
        <v>221.3</v>
      </c>
      <c r="C3940" s="6">
        <f t="shared" si="128"/>
        <v>287.69</v>
      </c>
      <c r="D3940">
        <f t="shared" si="126"/>
        <v>254.495</v>
      </c>
      <c r="E3940" s="92">
        <f t="shared" si="127"/>
        <v>1.2999999999999998</v>
      </c>
    </row>
    <row r="3941" spans="1:5">
      <c r="A3941" s="5">
        <v>40736.32708333333</v>
      </c>
      <c r="B3941" s="3">
        <v>218.5</v>
      </c>
      <c r="C3941" s="6">
        <f t="shared" si="128"/>
        <v>284.05</v>
      </c>
      <c r="D3941">
        <f t="shared" si="126"/>
        <v>251.27500000000001</v>
      </c>
      <c r="E3941" s="92">
        <f t="shared" si="127"/>
        <v>1.3</v>
      </c>
    </row>
    <row r="3942" spans="1:5">
      <c r="A3942" s="5">
        <v>40736.334027777775</v>
      </c>
      <c r="B3942" s="3">
        <v>218.5</v>
      </c>
      <c r="C3942" s="6">
        <f t="shared" si="128"/>
        <v>284.05</v>
      </c>
      <c r="D3942">
        <f t="shared" si="126"/>
        <v>251.27500000000001</v>
      </c>
      <c r="E3942" s="92">
        <f t="shared" si="127"/>
        <v>1.3</v>
      </c>
    </row>
    <row r="3943" spans="1:5">
      <c r="A3943" s="5">
        <v>40736.348611111112</v>
      </c>
      <c r="B3943" s="3">
        <v>218.5</v>
      </c>
      <c r="C3943" s="6">
        <f t="shared" si="128"/>
        <v>284.05</v>
      </c>
      <c r="D3943">
        <f t="shared" si="126"/>
        <v>251.27500000000001</v>
      </c>
      <c r="E3943" s="92">
        <f t="shared" si="127"/>
        <v>1.3</v>
      </c>
    </row>
    <row r="3944" spans="1:5">
      <c r="A3944" s="5">
        <v>40736.359027777777</v>
      </c>
      <c r="B3944" s="3">
        <v>221.3</v>
      </c>
      <c r="C3944" s="6">
        <f t="shared" si="128"/>
        <v>287.69</v>
      </c>
      <c r="D3944">
        <f t="shared" si="126"/>
        <v>254.495</v>
      </c>
      <c r="E3944" s="92">
        <f t="shared" si="127"/>
        <v>1.2999999999999998</v>
      </c>
    </row>
    <row r="3945" spans="1:5">
      <c r="A3945" s="5">
        <v>40736.370833333334</v>
      </c>
      <c r="B3945" s="3">
        <v>221.3</v>
      </c>
      <c r="C3945" s="6">
        <f t="shared" si="128"/>
        <v>287.69</v>
      </c>
      <c r="D3945">
        <f t="shared" si="126"/>
        <v>254.495</v>
      </c>
      <c r="E3945" s="92">
        <f t="shared" si="127"/>
        <v>1.2999999999999998</v>
      </c>
    </row>
    <row r="3946" spans="1:5">
      <c r="A3946" s="5">
        <v>40736.379861111112</v>
      </c>
      <c r="B3946" s="3">
        <v>227.2</v>
      </c>
      <c r="C3946" s="6">
        <f t="shared" si="128"/>
        <v>295.36</v>
      </c>
      <c r="D3946">
        <f t="shared" si="126"/>
        <v>261.27999999999997</v>
      </c>
      <c r="E3946" s="92">
        <f t="shared" si="127"/>
        <v>1.3</v>
      </c>
    </row>
    <row r="3947" spans="1:5">
      <c r="A3947" s="5">
        <v>40736.401388888888</v>
      </c>
      <c r="B3947" s="3">
        <v>227.2</v>
      </c>
      <c r="C3947" s="6">
        <f t="shared" si="128"/>
        <v>295.36</v>
      </c>
      <c r="D3947">
        <f t="shared" si="126"/>
        <v>261.27999999999997</v>
      </c>
      <c r="E3947" s="92">
        <f t="shared" si="127"/>
        <v>1.3</v>
      </c>
    </row>
    <row r="3948" spans="1:5">
      <c r="A3948" s="5">
        <v>40736.411111111112</v>
      </c>
      <c r="B3948" s="3">
        <v>227.2</v>
      </c>
      <c r="C3948" s="6">
        <f t="shared" si="128"/>
        <v>295.36</v>
      </c>
      <c r="D3948">
        <f t="shared" si="126"/>
        <v>261.27999999999997</v>
      </c>
      <c r="E3948" s="92">
        <f t="shared" si="127"/>
        <v>1.3</v>
      </c>
    </row>
    <row r="3949" spans="1:5">
      <c r="A3949" s="5">
        <v>40736.418055555558</v>
      </c>
      <c r="B3949" s="3">
        <v>227.2</v>
      </c>
      <c r="C3949" s="6">
        <f t="shared" si="128"/>
        <v>295.36</v>
      </c>
      <c r="D3949">
        <f t="shared" si="126"/>
        <v>261.27999999999997</v>
      </c>
      <c r="E3949" s="92">
        <f t="shared" si="127"/>
        <v>1.3</v>
      </c>
    </row>
    <row r="3950" spans="1:5">
      <c r="A3950" s="5">
        <v>40736.423611111109</v>
      </c>
      <c r="C3950" s="6">
        <f t="shared" si="128"/>
        <v>0</v>
      </c>
      <c r="D3950">
        <f t="shared" si="126"/>
        <v>0</v>
      </c>
      <c r="E3950" s="92" t="e">
        <f t="shared" si="127"/>
        <v>#DIV/0!</v>
      </c>
    </row>
    <row r="3951" spans="1:5">
      <c r="A3951" s="5">
        <v>40736.427777777775</v>
      </c>
      <c r="B3951" s="3">
        <v>230.1</v>
      </c>
      <c r="C3951" s="6">
        <f t="shared" si="128"/>
        <v>299.13</v>
      </c>
      <c r="D3951">
        <f t="shared" si="126"/>
        <v>264.61500000000001</v>
      </c>
      <c r="E3951" s="92">
        <f t="shared" si="127"/>
        <v>1.3</v>
      </c>
    </row>
    <row r="3952" spans="1:5">
      <c r="A3952" s="5">
        <v>40736.438194444447</v>
      </c>
      <c r="B3952" s="3">
        <v>227.2</v>
      </c>
      <c r="C3952" s="6">
        <f t="shared" si="128"/>
        <v>295.36</v>
      </c>
      <c r="D3952">
        <f t="shared" si="126"/>
        <v>261.27999999999997</v>
      </c>
      <c r="E3952" s="92">
        <f t="shared" si="127"/>
        <v>1.3</v>
      </c>
    </row>
    <row r="3953" spans="1:5">
      <c r="A3953" s="5">
        <v>40736.447916666664</v>
      </c>
      <c r="B3953" s="3">
        <v>227.2</v>
      </c>
      <c r="C3953" s="6">
        <f t="shared" si="128"/>
        <v>295.36</v>
      </c>
      <c r="D3953">
        <f t="shared" si="126"/>
        <v>261.27999999999997</v>
      </c>
      <c r="E3953" s="92">
        <f t="shared" si="127"/>
        <v>1.3</v>
      </c>
    </row>
    <row r="3954" spans="1:5">
      <c r="A3954" s="5">
        <v>40736.459722222222</v>
      </c>
      <c r="B3954" s="3">
        <v>227.2</v>
      </c>
      <c r="C3954" s="6">
        <f t="shared" si="128"/>
        <v>295.36</v>
      </c>
      <c r="D3954">
        <f t="shared" si="126"/>
        <v>261.27999999999997</v>
      </c>
      <c r="E3954" s="92">
        <f t="shared" si="127"/>
        <v>1.3</v>
      </c>
    </row>
    <row r="3955" spans="1:5">
      <c r="A3955" s="5">
        <v>40736.470138888886</v>
      </c>
      <c r="B3955" s="3">
        <v>227.2</v>
      </c>
      <c r="C3955" s="6">
        <f t="shared" si="128"/>
        <v>295.36</v>
      </c>
      <c r="D3955">
        <f t="shared" si="126"/>
        <v>261.27999999999997</v>
      </c>
      <c r="E3955" s="92">
        <f t="shared" si="127"/>
        <v>1.3</v>
      </c>
    </row>
    <row r="3956" spans="1:5">
      <c r="A3956" s="5">
        <v>40736.479861111111</v>
      </c>
      <c r="B3956" s="3">
        <v>227.2</v>
      </c>
      <c r="C3956" s="6">
        <f t="shared" si="128"/>
        <v>295.36</v>
      </c>
      <c r="D3956">
        <f t="shared" si="126"/>
        <v>261.27999999999997</v>
      </c>
      <c r="E3956" s="92">
        <f t="shared" si="127"/>
        <v>1.3</v>
      </c>
    </row>
    <row r="3957" spans="1:5">
      <c r="A3957" s="5">
        <v>40736.490277777775</v>
      </c>
      <c r="B3957" s="3">
        <v>224.2</v>
      </c>
      <c r="C3957" s="6">
        <f t="shared" si="128"/>
        <v>291.45999999999998</v>
      </c>
      <c r="D3957">
        <f t="shared" si="126"/>
        <v>257.83</v>
      </c>
      <c r="E3957" s="92">
        <f t="shared" si="127"/>
        <v>1.3</v>
      </c>
    </row>
    <row r="3958" spans="1:5">
      <c r="A3958" s="5">
        <v>40736.511111111111</v>
      </c>
      <c r="B3958" s="3">
        <v>224.2</v>
      </c>
      <c r="C3958" s="6">
        <f t="shared" si="128"/>
        <v>291.45999999999998</v>
      </c>
      <c r="D3958">
        <f t="shared" si="126"/>
        <v>257.83</v>
      </c>
      <c r="E3958" s="92">
        <f t="shared" si="127"/>
        <v>1.3</v>
      </c>
    </row>
    <row r="3959" spans="1:5">
      <c r="A3959" s="5">
        <v>40736.521527777775</v>
      </c>
      <c r="B3959" s="3">
        <v>224.2</v>
      </c>
      <c r="C3959" s="6">
        <f t="shared" si="128"/>
        <v>291.45999999999998</v>
      </c>
      <c r="D3959">
        <f t="shared" si="126"/>
        <v>257.83</v>
      </c>
      <c r="E3959" s="92">
        <f t="shared" si="127"/>
        <v>1.3</v>
      </c>
    </row>
    <row r="3960" spans="1:5">
      <c r="A3960" s="5">
        <v>40736.532638888886</v>
      </c>
      <c r="B3960" s="3">
        <v>224.2</v>
      </c>
      <c r="C3960" s="6">
        <f t="shared" si="128"/>
        <v>291.45999999999998</v>
      </c>
      <c r="D3960">
        <f t="shared" si="126"/>
        <v>257.83</v>
      </c>
      <c r="E3960" s="92">
        <f t="shared" si="127"/>
        <v>1.3</v>
      </c>
    </row>
    <row r="3961" spans="1:5">
      <c r="A3961" s="5">
        <v>40736.544444444444</v>
      </c>
      <c r="B3961" s="3">
        <v>224.2</v>
      </c>
      <c r="C3961" s="6">
        <f t="shared" si="128"/>
        <v>291.45999999999998</v>
      </c>
      <c r="D3961">
        <f t="shared" si="126"/>
        <v>257.83</v>
      </c>
      <c r="E3961" s="92">
        <f t="shared" si="127"/>
        <v>1.3</v>
      </c>
    </row>
    <row r="3962" spans="1:5">
      <c r="A3962" s="5">
        <v>40736.554166666669</v>
      </c>
      <c r="B3962" s="3">
        <v>221.3</v>
      </c>
      <c r="C3962" s="6">
        <f t="shared" si="128"/>
        <v>287.69</v>
      </c>
      <c r="D3962">
        <f t="shared" si="126"/>
        <v>254.495</v>
      </c>
      <c r="E3962" s="92">
        <f t="shared" si="127"/>
        <v>1.2999999999999998</v>
      </c>
    </row>
    <row r="3963" spans="1:5">
      <c r="A3963" s="5">
        <v>40736.563194444447</v>
      </c>
      <c r="B3963" s="3">
        <v>221.3</v>
      </c>
      <c r="C3963" s="6">
        <f t="shared" si="128"/>
        <v>287.69</v>
      </c>
      <c r="D3963">
        <f t="shared" si="126"/>
        <v>254.495</v>
      </c>
      <c r="E3963" s="92">
        <f t="shared" si="127"/>
        <v>1.2999999999999998</v>
      </c>
    </row>
    <row r="3964" spans="1:5">
      <c r="A3964" s="5">
        <v>40736.573611111111</v>
      </c>
      <c r="B3964" s="3">
        <v>218.5</v>
      </c>
      <c r="C3964" s="6">
        <f t="shared" si="128"/>
        <v>284.05</v>
      </c>
      <c r="D3964">
        <f t="shared" si="126"/>
        <v>251.27500000000001</v>
      </c>
      <c r="E3964" s="92">
        <f t="shared" si="127"/>
        <v>1.3</v>
      </c>
    </row>
    <row r="3965" spans="1:5">
      <c r="A3965" s="5">
        <v>40736.584027777775</v>
      </c>
      <c r="B3965" s="3">
        <v>218.5</v>
      </c>
      <c r="C3965" s="6">
        <f t="shared" si="128"/>
        <v>284.05</v>
      </c>
      <c r="D3965">
        <f t="shared" si="126"/>
        <v>251.27500000000001</v>
      </c>
      <c r="E3965" s="92">
        <f t="shared" si="127"/>
        <v>1.3</v>
      </c>
    </row>
    <row r="3966" spans="1:5">
      <c r="A3966" s="5">
        <v>40736.619444444441</v>
      </c>
      <c r="B3966" s="3">
        <v>210</v>
      </c>
      <c r="C3966" s="6">
        <f t="shared" si="128"/>
        <v>273</v>
      </c>
      <c r="D3966">
        <f t="shared" si="126"/>
        <v>241.5</v>
      </c>
      <c r="E3966" s="92">
        <f t="shared" si="127"/>
        <v>1.3</v>
      </c>
    </row>
    <row r="3967" spans="1:5">
      <c r="A3967" s="5">
        <v>40736.67291666667</v>
      </c>
      <c r="C3967" s="6">
        <f t="shared" si="128"/>
        <v>0</v>
      </c>
      <c r="D3967">
        <f t="shared" si="126"/>
        <v>0</v>
      </c>
      <c r="E3967" s="92" t="e">
        <f t="shared" si="127"/>
        <v>#DIV/0!</v>
      </c>
    </row>
    <row r="3968" spans="1:5">
      <c r="A3968" s="5">
        <v>40736.939583333333</v>
      </c>
      <c r="C3968" s="6">
        <f t="shared" si="128"/>
        <v>0</v>
      </c>
      <c r="D3968">
        <f t="shared" si="126"/>
        <v>0</v>
      </c>
      <c r="E3968" s="92" t="e">
        <f t="shared" si="127"/>
        <v>#DIV/0!</v>
      </c>
    </row>
    <row r="3969" spans="1:5">
      <c r="A3969" s="5">
        <v>40737.17291666667</v>
      </c>
      <c r="C3969" s="6">
        <f t="shared" si="128"/>
        <v>0</v>
      </c>
      <c r="D3969">
        <f t="shared" si="126"/>
        <v>0</v>
      </c>
      <c r="E3969" s="92" t="e">
        <f t="shared" si="127"/>
        <v>#DIV/0!</v>
      </c>
    </row>
    <row r="3970" spans="1:5">
      <c r="A3970" s="5">
        <v>40737.42083333333</v>
      </c>
      <c r="C3970" s="6">
        <f t="shared" si="128"/>
        <v>0</v>
      </c>
      <c r="D3970">
        <f t="shared" si="126"/>
        <v>0</v>
      </c>
      <c r="E3970" s="92" t="e">
        <f t="shared" si="127"/>
        <v>#DIV/0!</v>
      </c>
    </row>
    <row r="3971" spans="1:5">
      <c r="A3971" s="5">
        <v>40737.67291666667</v>
      </c>
      <c r="C3971" s="6">
        <f t="shared" si="128"/>
        <v>0</v>
      </c>
      <c r="D3971">
        <f t="shared" si="126"/>
        <v>0</v>
      </c>
      <c r="E3971" s="92" t="e">
        <f t="shared" si="127"/>
        <v>#DIV/0!</v>
      </c>
    </row>
    <row r="3972" spans="1:5">
      <c r="A3972" s="5">
        <v>40737.931944444441</v>
      </c>
      <c r="C3972" s="6">
        <f t="shared" si="128"/>
        <v>0</v>
      </c>
      <c r="D3972">
        <f t="shared" si="126"/>
        <v>0</v>
      </c>
      <c r="E3972" s="92" t="e">
        <f t="shared" si="127"/>
        <v>#DIV/0!</v>
      </c>
    </row>
    <row r="3973" spans="1:5">
      <c r="A3973" s="5">
        <v>40738.194444444445</v>
      </c>
      <c r="C3973" s="6">
        <f t="shared" si="128"/>
        <v>0</v>
      </c>
      <c r="D3973">
        <f t="shared" ref="D3973:D4036" si="129">AVERAGE(B3973:C3973)</f>
        <v>0</v>
      </c>
      <c r="E3973" s="92" t="e">
        <f t="shared" si="127"/>
        <v>#DIV/0!</v>
      </c>
    </row>
    <row r="3974" spans="1:5">
      <c r="A3974" s="5">
        <v>40738.413194444445</v>
      </c>
      <c r="C3974" s="6">
        <f t="shared" si="128"/>
        <v>0</v>
      </c>
      <c r="D3974">
        <f t="shared" si="129"/>
        <v>0</v>
      </c>
      <c r="E3974" s="92" t="e">
        <f t="shared" si="127"/>
        <v>#DIV/0!</v>
      </c>
    </row>
    <row r="3975" spans="1:5">
      <c r="A3975" s="5">
        <v>40738.428472222222</v>
      </c>
      <c r="B3975" s="3">
        <v>74.8</v>
      </c>
      <c r="C3975" s="6">
        <f t="shared" si="128"/>
        <v>97.24</v>
      </c>
      <c r="D3975">
        <f t="shared" si="129"/>
        <v>86.02</v>
      </c>
      <c r="E3975" s="92">
        <f t="shared" si="127"/>
        <v>1.3</v>
      </c>
    </row>
    <row r="3976" spans="1:5">
      <c r="A3976" s="5">
        <v>40738.438888888886</v>
      </c>
      <c r="B3976" s="3">
        <v>74.8</v>
      </c>
      <c r="C3976" s="6">
        <f t="shared" si="128"/>
        <v>97.24</v>
      </c>
      <c r="D3976">
        <f t="shared" si="129"/>
        <v>86.02</v>
      </c>
      <c r="E3976" s="92">
        <f t="shared" si="127"/>
        <v>1.3</v>
      </c>
    </row>
    <row r="3977" spans="1:5">
      <c r="A3977" s="5">
        <v>40738.448611111111</v>
      </c>
      <c r="B3977" s="3">
        <v>74.8</v>
      </c>
      <c r="C3977" s="6">
        <f t="shared" si="128"/>
        <v>97.24</v>
      </c>
      <c r="D3977">
        <f t="shared" si="129"/>
        <v>86.02</v>
      </c>
      <c r="E3977" s="92">
        <f t="shared" si="127"/>
        <v>1.3</v>
      </c>
    </row>
    <row r="3978" spans="1:5">
      <c r="A3978" s="5">
        <v>40738.459027777775</v>
      </c>
      <c r="B3978" s="3">
        <v>73.599999999999994</v>
      </c>
      <c r="C3978" s="6">
        <f t="shared" si="128"/>
        <v>95.679999999999993</v>
      </c>
      <c r="D3978">
        <f t="shared" si="129"/>
        <v>84.639999999999986</v>
      </c>
      <c r="E3978" s="92">
        <f t="shared" si="127"/>
        <v>1.3</v>
      </c>
    </row>
    <row r="3979" spans="1:5">
      <c r="A3979" s="5">
        <v>40738.47152777778</v>
      </c>
      <c r="B3979" s="3">
        <v>73.599999999999994</v>
      </c>
      <c r="C3979" s="6">
        <f t="shared" si="128"/>
        <v>95.679999999999993</v>
      </c>
      <c r="D3979">
        <f t="shared" si="129"/>
        <v>84.639999999999986</v>
      </c>
      <c r="E3979" s="92">
        <f t="shared" si="127"/>
        <v>1.3</v>
      </c>
    </row>
    <row r="3980" spans="1:5">
      <c r="A3980" s="5">
        <v>40738.484027777777</v>
      </c>
      <c r="B3980" s="3">
        <v>73.599999999999994</v>
      </c>
      <c r="C3980" s="6">
        <f t="shared" si="128"/>
        <v>95.679999999999993</v>
      </c>
      <c r="D3980">
        <f t="shared" si="129"/>
        <v>84.639999999999986</v>
      </c>
      <c r="E3980" s="92">
        <f t="shared" si="127"/>
        <v>1.3</v>
      </c>
    </row>
    <row r="3981" spans="1:5">
      <c r="A3981" s="5">
        <v>40738.490277777775</v>
      </c>
      <c r="B3981" s="3">
        <v>72.400000000000006</v>
      </c>
      <c r="C3981" s="6">
        <f t="shared" si="128"/>
        <v>94.12</v>
      </c>
      <c r="D3981">
        <f t="shared" si="129"/>
        <v>83.26</v>
      </c>
      <c r="E3981" s="92">
        <f t="shared" si="127"/>
        <v>1.3</v>
      </c>
    </row>
    <row r="3982" spans="1:5">
      <c r="A3982" s="5">
        <v>40738.503472222219</v>
      </c>
      <c r="B3982" s="3">
        <v>72.400000000000006</v>
      </c>
      <c r="C3982" s="6">
        <f t="shared" si="128"/>
        <v>94.12</v>
      </c>
      <c r="D3982">
        <f t="shared" si="129"/>
        <v>83.26</v>
      </c>
      <c r="E3982" s="92">
        <f t="shared" si="127"/>
        <v>1.3</v>
      </c>
    </row>
    <row r="3983" spans="1:5">
      <c r="A3983" s="5">
        <v>40738.511111111111</v>
      </c>
      <c r="B3983" s="3">
        <v>72.400000000000006</v>
      </c>
      <c r="C3983" s="6">
        <f t="shared" si="128"/>
        <v>94.12</v>
      </c>
      <c r="D3983">
        <f t="shared" si="129"/>
        <v>83.26</v>
      </c>
      <c r="E3983" s="92">
        <f t="shared" si="127"/>
        <v>1.3</v>
      </c>
    </row>
    <row r="3984" spans="1:5">
      <c r="A3984" s="5">
        <v>40738.521527777775</v>
      </c>
      <c r="B3984" s="3">
        <v>72.400000000000006</v>
      </c>
      <c r="C3984" s="6">
        <f t="shared" si="128"/>
        <v>94.12</v>
      </c>
      <c r="D3984">
        <f t="shared" si="129"/>
        <v>83.26</v>
      </c>
      <c r="E3984" s="92">
        <f t="shared" ref="E3984:E4047" si="130">C3984/B3984</f>
        <v>1.3</v>
      </c>
    </row>
    <row r="3985" spans="1:5">
      <c r="A3985" s="5">
        <v>40738.531944444447</v>
      </c>
      <c r="B3985" s="3">
        <v>71.3</v>
      </c>
      <c r="C3985" s="6">
        <f t="shared" si="128"/>
        <v>92.69</v>
      </c>
      <c r="D3985">
        <f t="shared" si="129"/>
        <v>81.995000000000005</v>
      </c>
      <c r="E3985" s="92">
        <f t="shared" si="130"/>
        <v>1.3</v>
      </c>
    </row>
    <row r="3986" spans="1:5">
      <c r="A3986" s="5">
        <v>40738.542361111111</v>
      </c>
      <c r="B3986" s="3">
        <v>71.3</v>
      </c>
      <c r="C3986" s="6">
        <f t="shared" si="128"/>
        <v>92.69</v>
      </c>
      <c r="D3986">
        <f t="shared" si="129"/>
        <v>81.995000000000005</v>
      </c>
      <c r="E3986" s="92">
        <f t="shared" si="130"/>
        <v>1.3</v>
      </c>
    </row>
    <row r="3987" spans="1:5">
      <c r="A3987" s="5">
        <v>40738.556944444441</v>
      </c>
      <c r="B3987" s="3">
        <v>71.3</v>
      </c>
      <c r="C3987" s="6">
        <f t="shared" si="128"/>
        <v>92.69</v>
      </c>
      <c r="D3987">
        <f t="shared" si="129"/>
        <v>81.995000000000005</v>
      </c>
      <c r="E3987" s="92">
        <f t="shared" si="130"/>
        <v>1.3</v>
      </c>
    </row>
    <row r="3988" spans="1:5">
      <c r="A3988" s="5">
        <v>40738.563194444447</v>
      </c>
      <c r="B3988" s="3">
        <v>71.3</v>
      </c>
      <c r="C3988" s="6">
        <f t="shared" si="128"/>
        <v>92.69</v>
      </c>
      <c r="D3988">
        <f t="shared" si="129"/>
        <v>81.995000000000005</v>
      </c>
      <c r="E3988" s="92">
        <f t="shared" si="130"/>
        <v>1.3</v>
      </c>
    </row>
    <row r="3989" spans="1:5">
      <c r="A3989" s="5">
        <v>40738.576388888891</v>
      </c>
      <c r="B3989" s="3">
        <v>70.099999999999994</v>
      </c>
      <c r="C3989" s="6">
        <f t="shared" si="128"/>
        <v>91.13</v>
      </c>
      <c r="D3989">
        <f t="shared" si="129"/>
        <v>80.614999999999995</v>
      </c>
      <c r="E3989" s="92">
        <f t="shared" si="130"/>
        <v>1.3</v>
      </c>
    </row>
    <row r="3990" spans="1:5">
      <c r="A3990" s="5">
        <v>40738.585416666669</v>
      </c>
      <c r="B3990" s="3">
        <v>70.099999999999994</v>
      </c>
      <c r="C3990" s="6">
        <f t="shared" si="128"/>
        <v>91.13</v>
      </c>
      <c r="D3990">
        <f t="shared" si="129"/>
        <v>80.614999999999995</v>
      </c>
      <c r="E3990" s="92">
        <f t="shared" si="130"/>
        <v>1.3</v>
      </c>
    </row>
    <row r="3991" spans="1:5">
      <c r="A3991" s="5">
        <v>40738.594444444447</v>
      </c>
      <c r="B3991" s="3">
        <v>70.099999999999994</v>
      </c>
      <c r="C3991" s="6">
        <f t="shared" ref="C3991:C4054" si="131">B3991*1.3</f>
        <v>91.13</v>
      </c>
      <c r="D3991">
        <f t="shared" si="129"/>
        <v>80.614999999999995</v>
      </c>
      <c r="E3991" s="92">
        <f t="shared" si="130"/>
        <v>1.3</v>
      </c>
    </row>
    <row r="3992" spans="1:5">
      <c r="A3992" s="5">
        <v>40738.604861111111</v>
      </c>
      <c r="B3992" s="3">
        <v>68.900000000000006</v>
      </c>
      <c r="C3992" s="6">
        <f t="shared" si="131"/>
        <v>89.570000000000007</v>
      </c>
      <c r="D3992">
        <f t="shared" si="129"/>
        <v>79.235000000000014</v>
      </c>
      <c r="E3992" s="92">
        <f t="shared" si="130"/>
        <v>1.3</v>
      </c>
    </row>
    <row r="3993" spans="1:5">
      <c r="A3993" s="5">
        <v>40738.615277777775</v>
      </c>
      <c r="B3993" s="3">
        <v>68.900000000000006</v>
      </c>
      <c r="C3993" s="6">
        <f t="shared" si="131"/>
        <v>89.570000000000007</v>
      </c>
      <c r="D3993">
        <f t="shared" si="129"/>
        <v>79.235000000000014</v>
      </c>
      <c r="E3993" s="92">
        <f t="shared" si="130"/>
        <v>1.3</v>
      </c>
    </row>
    <row r="3994" spans="1:5">
      <c r="A3994" s="5">
        <v>40738.630555555559</v>
      </c>
      <c r="B3994" s="3">
        <v>68.900000000000006</v>
      </c>
      <c r="C3994" s="6">
        <f t="shared" si="131"/>
        <v>89.570000000000007</v>
      </c>
      <c r="D3994">
        <f t="shared" si="129"/>
        <v>79.235000000000014</v>
      </c>
      <c r="E3994" s="92">
        <f t="shared" si="130"/>
        <v>1.3</v>
      </c>
    </row>
    <row r="3995" spans="1:5">
      <c r="A3995" s="5">
        <v>40738.636111111111</v>
      </c>
      <c r="B3995" s="3">
        <v>68.900000000000006</v>
      </c>
      <c r="C3995" s="6">
        <f t="shared" si="131"/>
        <v>89.570000000000007</v>
      </c>
      <c r="D3995">
        <f t="shared" si="129"/>
        <v>79.235000000000014</v>
      </c>
      <c r="E3995" s="92">
        <f t="shared" si="130"/>
        <v>1.3</v>
      </c>
    </row>
    <row r="3996" spans="1:5">
      <c r="A3996" s="5">
        <v>40738.649305555555</v>
      </c>
      <c r="B3996" s="3">
        <v>68.900000000000006</v>
      </c>
      <c r="C3996" s="6">
        <f t="shared" si="131"/>
        <v>89.570000000000007</v>
      </c>
      <c r="D3996">
        <f t="shared" si="129"/>
        <v>79.235000000000014</v>
      </c>
      <c r="E3996" s="92">
        <f t="shared" si="130"/>
        <v>1.3</v>
      </c>
    </row>
    <row r="3997" spans="1:5">
      <c r="A3997" s="5">
        <v>40738.657638888886</v>
      </c>
      <c r="B3997" s="3">
        <v>67.8</v>
      </c>
      <c r="C3997" s="6">
        <f t="shared" si="131"/>
        <v>88.14</v>
      </c>
      <c r="D3997">
        <f t="shared" si="129"/>
        <v>77.97</v>
      </c>
      <c r="E3997" s="92">
        <f t="shared" si="130"/>
        <v>1.3</v>
      </c>
    </row>
    <row r="3998" spans="1:5">
      <c r="A3998" s="5">
        <v>40738.665972222225</v>
      </c>
      <c r="C3998" s="6">
        <f t="shared" si="131"/>
        <v>0</v>
      </c>
      <c r="D3998">
        <f t="shared" si="129"/>
        <v>0</v>
      </c>
      <c r="E3998" s="92" t="e">
        <f t="shared" si="130"/>
        <v>#DIV/0!</v>
      </c>
    </row>
    <row r="3999" spans="1:5">
      <c r="A3999" s="5">
        <v>40738.667361111111</v>
      </c>
      <c r="B3999" s="3">
        <v>67.8</v>
      </c>
      <c r="C3999" s="6">
        <f t="shared" si="131"/>
        <v>88.14</v>
      </c>
      <c r="D3999">
        <f t="shared" si="129"/>
        <v>77.97</v>
      </c>
      <c r="E3999" s="92">
        <f t="shared" si="130"/>
        <v>1.3</v>
      </c>
    </row>
    <row r="4000" spans="1:5">
      <c r="A4000" s="5">
        <v>40738.677083333336</v>
      </c>
      <c r="B4000" s="3">
        <v>67.8</v>
      </c>
      <c r="C4000" s="6">
        <f t="shared" si="131"/>
        <v>88.14</v>
      </c>
      <c r="D4000">
        <f t="shared" si="129"/>
        <v>77.97</v>
      </c>
      <c r="E4000" s="92">
        <f t="shared" si="130"/>
        <v>1.3</v>
      </c>
    </row>
    <row r="4001" spans="1:5">
      <c r="A4001" s="5">
        <v>40738.688194444447</v>
      </c>
      <c r="B4001" s="3">
        <v>67.8</v>
      </c>
      <c r="C4001" s="6">
        <f t="shared" si="131"/>
        <v>88.14</v>
      </c>
      <c r="D4001">
        <f t="shared" si="129"/>
        <v>77.97</v>
      </c>
      <c r="E4001" s="92">
        <f t="shared" si="130"/>
        <v>1.3</v>
      </c>
    </row>
    <row r="4002" spans="1:5">
      <c r="A4002" s="5">
        <v>40738.703472222223</v>
      </c>
      <c r="B4002" s="3">
        <v>67.8</v>
      </c>
      <c r="C4002" s="6">
        <f t="shared" si="131"/>
        <v>88.14</v>
      </c>
      <c r="D4002">
        <f t="shared" si="129"/>
        <v>77.97</v>
      </c>
      <c r="E4002" s="92">
        <f t="shared" si="130"/>
        <v>1.3</v>
      </c>
    </row>
    <row r="4003" spans="1:5">
      <c r="A4003" s="5">
        <v>40738.709027777775</v>
      </c>
      <c r="B4003" s="3">
        <v>67.8</v>
      </c>
      <c r="C4003" s="6">
        <f t="shared" si="131"/>
        <v>88.14</v>
      </c>
      <c r="D4003">
        <f t="shared" si="129"/>
        <v>77.97</v>
      </c>
      <c r="E4003" s="92">
        <f t="shared" si="130"/>
        <v>1.3</v>
      </c>
    </row>
    <row r="4004" spans="1:5">
      <c r="A4004" s="5">
        <v>40738.722916666666</v>
      </c>
      <c r="B4004" s="3">
        <v>66.599999999999994</v>
      </c>
      <c r="C4004" s="6">
        <f t="shared" si="131"/>
        <v>86.58</v>
      </c>
      <c r="D4004">
        <f t="shared" si="129"/>
        <v>76.59</v>
      </c>
      <c r="E4004" s="92">
        <f t="shared" si="130"/>
        <v>1.3</v>
      </c>
    </row>
    <row r="4005" spans="1:5">
      <c r="A4005" s="5">
        <v>40738.731249999997</v>
      </c>
      <c r="B4005" s="3">
        <v>66.599999999999994</v>
      </c>
      <c r="C4005" s="6">
        <f t="shared" si="131"/>
        <v>86.58</v>
      </c>
      <c r="D4005">
        <f t="shared" si="129"/>
        <v>76.59</v>
      </c>
      <c r="E4005" s="92">
        <f t="shared" si="130"/>
        <v>1.3</v>
      </c>
    </row>
    <row r="4006" spans="1:5">
      <c r="A4006" s="5">
        <v>40738.740277777775</v>
      </c>
      <c r="B4006" s="3">
        <v>66.599999999999994</v>
      </c>
      <c r="C4006" s="6">
        <f t="shared" si="131"/>
        <v>86.58</v>
      </c>
      <c r="D4006">
        <f t="shared" si="129"/>
        <v>76.59</v>
      </c>
      <c r="E4006" s="92">
        <f t="shared" si="130"/>
        <v>1.3</v>
      </c>
    </row>
    <row r="4007" spans="1:5">
      <c r="A4007" s="5">
        <v>40738.750694444447</v>
      </c>
      <c r="B4007" s="3">
        <v>66.599999999999994</v>
      </c>
      <c r="C4007" s="6">
        <f t="shared" si="131"/>
        <v>86.58</v>
      </c>
      <c r="D4007">
        <f t="shared" si="129"/>
        <v>76.59</v>
      </c>
      <c r="E4007" s="92">
        <f t="shared" si="130"/>
        <v>1.3</v>
      </c>
    </row>
    <row r="4008" spans="1:5">
      <c r="A4008" s="5">
        <v>40738.761111111111</v>
      </c>
      <c r="B4008" s="3">
        <v>66.599999999999994</v>
      </c>
      <c r="C4008" s="6">
        <f t="shared" si="131"/>
        <v>86.58</v>
      </c>
      <c r="D4008">
        <f t="shared" si="129"/>
        <v>76.59</v>
      </c>
      <c r="E4008" s="92">
        <f t="shared" si="130"/>
        <v>1.3</v>
      </c>
    </row>
    <row r="4009" spans="1:5">
      <c r="A4009" s="5">
        <v>40738.771527777775</v>
      </c>
      <c r="B4009" s="3">
        <v>65.5</v>
      </c>
      <c r="C4009" s="6">
        <f t="shared" si="131"/>
        <v>85.15</v>
      </c>
      <c r="D4009">
        <f t="shared" si="129"/>
        <v>75.325000000000003</v>
      </c>
      <c r="E4009" s="92">
        <f t="shared" si="130"/>
        <v>1.3</v>
      </c>
    </row>
    <row r="4010" spans="1:5">
      <c r="A4010" s="5">
        <v>40738.781944444447</v>
      </c>
      <c r="B4010" s="3">
        <v>65.5</v>
      </c>
      <c r="C4010" s="6">
        <f t="shared" si="131"/>
        <v>85.15</v>
      </c>
      <c r="D4010">
        <f t="shared" si="129"/>
        <v>75.325000000000003</v>
      </c>
      <c r="E4010" s="92">
        <f t="shared" si="130"/>
        <v>1.3</v>
      </c>
    </row>
    <row r="4011" spans="1:5">
      <c r="A4011" s="5">
        <v>40738.79791666667</v>
      </c>
      <c r="B4011" s="3">
        <v>65.5</v>
      </c>
      <c r="C4011" s="6">
        <f t="shared" si="131"/>
        <v>85.15</v>
      </c>
      <c r="D4011">
        <f t="shared" si="129"/>
        <v>75.325000000000003</v>
      </c>
      <c r="E4011" s="92">
        <f t="shared" si="130"/>
        <v>1.3</v>
      </c>
    </row>
    <row r="4012" spans="1:5">
      <c r="A4012" s="5">
        <v>40738.814583333333</v>
      </c>
      <c r="B4012" s="3">
        <v>65.5</v>
      </c>
      <c r="C4012" s="6">
        <f t="shared" si="131"/>
        <v>85.15</v>
      </c>
      <c r="D4012">
        <f t="shared" si="129"/>
        <v>75.325000000000003</v>
      </c>
      <c r="E4012" s="92">
        <f t="shared" si="130"/>
        <v>1.3</v>
      </c>
    </row>
    <row r="4013" spans="1:5">
      <c r="A4013" s="5">
        <v>40738.822916666664</v>
      </c>
      <c r="B4013" s="3">
        <v>64.400000000000006</v>
      </c>
      <c r="C4013" s="6">
        <f t="shared" si="131"/>
        <v>83.720000000000013</v>
      </c>
      <c r="D4013">
        <f t="shared" si="129"/>
        <v>74.06</v>
      </c>
      <c r="E4013" s="92">
        <f t="shared" si="130"/>
        <v>1.3</v>
      </c>
    </row>
    <row r="4014" spans="1:5">
      <c r="A4014" s="5">
        <v>40738.921527777777</v>
      </c>
      <c r="B4014" s="3">
        <v>64.400000000000006</v>
      </c>
      <c r="C4014" s="6">
        <f t="shared" si="131"/>
        <v>83.720000000000013</v>
      </c>
      <c r="D4014">
        <f t="shared" si="129"/>
        <v>74.06</v>
      </c>
      <c r="E4014" s="92">
        <f t="shared" si="130"/>
        <v>1.3</v>
      </c>
    </row>
    <row r="4015" spans="1:5">
      <c r="A4015" s="5">
        <v>40738.922222222223</v>
      </c>
      <c r="B4015" s="3">
        <v>64.400000000000006</v>
      </c>
      <c r="C4015" s="6">
        <f t="shared" si="131"/>
        <v>83.720000000000013</v>
      </c>
      <c r="D4015">
        <f t="shared" si="129"/>
        <v>74.06</v>
      </c>
      <c r="E4015" s="92">
        <f t="shared" si="130"/>
        <v>1.3</v>
      </c>
    </row>
    <row r="4016" spans="1:5">
      <c r="A4016" s="5">
        <v>40738.92291666667</v>
      </c>
      <c r="B4016" s="3">
        <v>63.3</v>
      </c>
      <c r="C4016" s="6">
        <f t="shared" si="131"/>
        <v>82.289999999999992</v>
      </c>
      <c r="D4016">
        <f t="shared" si="129"/>
        <v>72.794999999999987</v>
      </c>
      <c r="E4016" s="92">
        <f t="shared" si="130"/>
        <v>1.2999999999999998</v>
      </c>
    </row>
    <row r="4017" spans="1:5">
      <c r="A4017" s="5">
        <v>40738.923611111109</v>
      </c>
      <c r="B4017" s="3">
        <v>63.3</v>
      </c>
      <c r="C4017" s="6">
        <f t="shared" si="131"/>
        <v>82.289999999999992</v>
      </c>
      <c r="D4017">
        <f t="shared" si="129"/>
        <v>72.794999999999987</v>
      </c>
      <c r="E4017" s="92">
        <f t="shared" si="130"/>
        <v>1.2999999999999998</v>
      </c>
    </row>
    <row r="4018" spans="1:5">
      <c r="A4018" s="5">
        <v>40738.924305555556</v>
      </c>
      <c r="B4018" s="3">
        <v>62.2</v>
      </c>
      <c r="C4018" s="6">
        <f t="shared" si="131"/>
        <v>80.86</v>
      </c>
      <c r="D4018">
        <f t="shared" si="129"/>
        <v>71.53</v>
      </c>
      <c r="E4018" s="92">
        <f t="shared" si="130"/>
        <v>1.2999999999999998</v>
      </c>
    </row>
    <row r="4019" spans="1:5">
      <c r="A4019" s="5">
        <v>40738.925000000003</v>
      </c>
      <c r="C4019" s="6">
        <f t="shared" si="131"/>
        <v>0</v>
      </c>
      <c r="D4019">
        <f t="shared" si="129"/>
        <v>0</v>
      </c>
      <c r="E4019" s="92" t="e">
        <f t="shared" si="130"/>
        <v>#DIV/0!</v>
      </c>
    </row>
    <row r="4020" spans="1:5">
      <c r="A4020" s="5">
        <v>40738.925694444442</v>
      </c>
      <c r="B4020" s="3">
        <v>62.2</v>
      </c>
      <c r="C4020" s="6">
        <f t="shared" si="131"/>
        <v>80.86</v>
      </c>
      <c r="D4020">
        <f t="shared" si="129"/>
        <v>71.53</v>
      </c>
      <c r="E4020" s="92">
        <f t="shared" si="130"/>
        <v>1.2999999999999998</v>
      </c>
    </row>
    <row r="4021" spans="1:5">
      <c r="A4021" s="5">
        <v>40738.949999999997</v>
      </c>
      <c r="B4021" s="3">
        <v>62.2</v>
      </c>
      <c r="C4021" s="6">
        <f t="shared" si="131"/>
        <v>80.86</v>
      </c>
      <c r="D4021">
        <f t="shared" si="129"/>
        <v>71.53</v>
      </c>
      <c r="E4021" s="92">
        <f t="shared" si="130"/>
        <v>1.2999999999999998</v>
      </c>
    </row>
    <row r="4022" spans="1:5">
      <c r="A4022" s="5">
        <v>40738.950694444444</v>
      </c>
      <c r="B4022" s="3">
        <v>61.1</v>
      </c>
      <c r="C4022" s="6">
        <f t="shared" si="131"/>
        <v>79.430000000000007</v>
      </c>
      <c r="D4022">
        <f t="shared" si="129"/>
        <v>70.265000000000001</v>
      </c>
      <c r="E4022" s="92">
        <f t="shared" si="130"/>
        <v>1.3</v>
      </c>
    </row>
    <row r="4023" spans="1:5">
      <c r="A4023" s="5">
        <v>40738.965277777781</v>
      </c>
      <c r="B4023" s="3">
        <v>61.1</v>
      </c>
      <c r="C4023" s="6">
        <f t="shared" si="131"/>
        <v>79.430000000000007</v>
      </c>
      <c r="D4023">
        <f t="shared" si="129"/>
        <v>70.265000000000001</v>
      </c>
      <c r="E4023" s="92">
        <f t="shared" si="130"/>
        <v>1.3</v>
      </c>
    </row>
    <row r="4024" spans="1:5">
      <c r="A4024" s="5">
        <v>40738.979166666664</v>
      </c>
      <c r="B4024" s="3">
        <v>61.1</v>
      </c>
      <c r="C4024" s="6">
        <f t="shared" si="131"/>
        <v>79.430000000000007</v>
      </c>
      <c r="D4024">
        <f t="shared" si="129"/>
        <v>70.265000000000001</v>
      </c>
      <c r="E4024" s="92">
        <f t="shared" si="130"/>
        <v>1.3</v>
      </c>
    </row>
    <row r="4025" spans="1:5">
      <c r="A4025" s="5">
        <v>40738.98333333333</v>
      </c>
      <c r="B4025" s="3">
        <v>60</v>
      </c>
      <c r="C4025" s="6">
        <f t="shared" si="131"/>
        <v>78</v>
      </c>
      <c r="D4025">
        <f t="shared" si="129"/>
        <v>69</v>
      </c>
      <c r="E4025" s="92">
        <f t="shared" si="130"/>
        <v>1.3</v>
      </c>
    </row>
    <row r="4026" spans="1:5">
      <c r="A4026" s="5">
        <v>40738.997916666667</v>
      </c>
      <c r="B4026" s="3">
        <v>60</v>
      </c>
      <c r="C4026" s="6">
        <f t="shared" si="131"/>
        <v>78</v>
      </c>
      <c r="D4026">
        <f t="shared" si="129"/>
        <v>69</v>
      </c>
      <c r="E4026" s="92">
        <f t="shared" si="130"/>
        <v>1.3</v>
      </c>
    </row>
    <row r="4027" spans="1:5">
      <c r="A4027" s="5">
        <v>40739.013194444444</v>
      </c>
      <c r="B4027" s="3">
        <v>60</v>
      </c>
      <c r="C4027" s="6">
        <f t="shared" si="131"/>
        <v>78</v>
      </c>
      <c r="D4027">
        <f t="shared" si="129"/>
        <v>69</v>
      </c>
      <c r="E4027" s="92">
        <f t="shared" si="130"/>
        <v>1.3</v>
      </c>
    </row>
    <row r="4028" spans="1:5">
      <c r="A4028" s="5">
        <v>40739.027083333334</v>
      </c>
      <c r="B4028" s="3">
        <v>58.9</v>
      </c>
      <c r="C4028" s="6">
        <f t="shared" si="131"/>
        <v>76.570000000000007</v>
      </c>
      <c r="D4028">
        <f t="shared" si="129"/>
        <v>67.734999999999999</v>
      </c>
      <c r="E4028" s="92">
        <f t="shared" si="130"/>
        <v>1.3000000000000003</v>
      </c>
    </row>
    <row r="4029" spans="1:5">
      <c r="A4029" s="5">
        <v>40739.027777777781</v>
      </c>
      <c r="B4029" s="3">
        <v>58.9</v>
      </c>
      <c r="C4029" s="6">
        <f t="shared" si="131"/>
        <v>76.570000000000007</v>
      </c>
      <c r="D4029">
        <f t="shared" si="129"/>
        <v>67.734999999999999</v>
      </c>
      <c r="E4029" s="92">
        <f t="shared" si="130"/>
        <v>1.3000000000000003</v>
      </c>
    </row>
    <row r="4030" spans="1:5">
      <c r="A4030" s="5">
        <v>40739.039583333331</v>
      </c>
      <c r="B4030" s="3">
        <v>58.9</v>
      </c>
      <c r="C4030" s="6">
        <f t="shared" si="131"/>
        <v>76.570000000000007</v>
      </c>
      <c r="D4030">
        <f t="shared" si="129"/>
        <v>67.734999999999999</v>
      </c>
      <c r="E4030" s="92">
        <f t="shared" si="130"/>
        <v>1.3000000000000003</v>
      </c>
    </row>
    <row r="4031" spans="1:5">
      <c r="A4031" s="5">
        <v>40739.042361111111</v>
      </c>
      <c r="B4031" s="3">
        <v>58.9</v>
      </c>
      <c r="C4031" s="6">
        <f t="shared" si="131"/>
        <v>76.570000000000007</v>
      </c>
      <c r="D4031">
        <f t="shared" si="129"/>
        <v>67.734999999999999</v>
      </c>
      <c r="E4031" s="92">
        <f t="shared" si="130"/>
        <v>1.3000000000000003</v>
      </c>
    </row>
    <row r="4032" spans="1:5">
      <c r="A4032" s="5">
        <v>40739.057638888888</v>
      </c>
      <c r="B4032" s="3">
        <v>58.9</v>
      </c>
      <c r="C4032" s="6">
        <f t="shared" si="131"/>
        <v>76.570000000000007</v>
      </c>
      <c r="D4032">
        <f t="shared" si="129"/>
        <v>67.734999999999999</v>
      </c>
      <c r="E4032" s="92">
        <f t="shared" si="130"/>
        <v>1.3000000000000003</v>
      </c>
    </row>
    <row r="4033" spans="1:5">
      <c r="A4033" s="5">
        <v>40739.068749999999</v>
      </c>
      <c r="B4033" s="3">
        <v>57.9</v>
      </c>
      <c r="C4033" s="6">
        <f t="shared" si="131"/>
        <v>75.27</v>
      </c>
      <c r="D4033">
        <f t="shared" si="129"/>
        <v>66.584999999999994</v>
      </c>
      <c r="E4033" s="92">
        <f t="shared" si="130"/>
        <v>1.3</v>
      </c>
    </row>
    <row r="4034" spans="1:5">
      <c r="A4034" s="5">
        <v>40739.088194444441</v>
      </c>
      <c r="B4034" s="3">
        <v>57.9</v>
      </c>
      <c r="C4034" s="6">
        <f t="shared" si="131"/>
        <v>75.27</v>
      </c>
      <c r="D4034">
        <f t="shared" si="129"/>
        <v>66.584999999999994</v>
      </c>
      <c r="E4034" s="92">
        <f t="shared" si="130"/>
        <v>1.3</v>
      </c>
    </row>
    <row r="4035" spans="1:5">
      <c r="A4035" s="5">
        <v>40739.098611111112</v>
      </c>
      <c r="B4035" s="3">
        <v>57.9</v>
      </c>
      <c r="C4035" s="6">
        <f t="shared" si="131"/>
        <v>75.27</v>
      </c>
      <c r="D4035">
        <f t="shared" si="129"/>
        <v>66.584999999999994</v>
      </c>
      <c r="E4035" s="92">
        <f t="shared" si="130"/>
        <v>1.3</v>
      </c>
    </row>
    <row r="4036" spans="1:5">
      <c r="A4036" s="5">
        <v>40739.099305555559</v>
      </c>
      <c r="B4036" s="3">
        <v>57.9</v>
      </c>
      <c r="C4036" s="6">
        <f t="shared" si="131"/>
        <v>75.27</v>
      </c>
      <c r="D4036">
        <f t="shared" si="129"/>
        <v>66.584999999999994</v>
      </c>
      <c r="E4036" s="92">
        <f t="shared" si="130"/>
        <v>1.3</v>
      </c>
    </row>
    <row r="4037" spans="1:5">
      <c r="A4037" s="5">
        <v>40739.113888888889</v>
      </c>
      <c r="B4037" s="3">
        <v>57.9</v>
      </c>
      <c r="C4037" s="6">
        <f t="shared" si="131"/>
        <v>75.27</v>
      </c>
      <c r="D4037">
        <f t="shared" ref="D4037:D4100" si="132">AVERAGE(B4037:C4037)</f>
        <v>66.584999999999994</v>
      </c>
      <c r="E4037" s="92">
        <f t="shared" si="130"/>
        <v>1.3</v>
      </c>
    </row>
    <row r="4038" spans="1:5">
      <c r="A4038" s="5">
        <v>40739.114583333336</v>
      </c>
      <c r="B4038" s="3">
        <v>57.9</v>
      </c>
      <c r="C4038" s="6">
        <f t="shared" si="131"/>
        <v>75.27</v>
      </c>
      <c r="D4038">
        <f t="shared" si="132"/>
        <v>66.584999999999994</v>
      </c>
      <c r="E4038" s="92">
        <f t="shared" si="130"/>
        <v>1.3</v>
      </c>
    </row>
    <row r="4039" spans="1:5">
      <c r="A4039" s="5">
        <v>40739.132638888892</v>
      </c>
      <c r="B4039" s="3">
        <v>56.8</v>
      </c>
      <c r="C4039" s="6">
        <f t="shared" si="131"/>
        <v>73.84</v>
      </c>
      <c r="D4039">
        <f t="shared" si="132"/>
        <v>65.319999999999993</v>
      </c>
      <c r="E4039" s="92">
        <f t="shared" si="130"/>
        <v>1.3</v>
      </c>
    </row>
    <row r="4040" spans="1:5">
      <c r="A4040" s="5">
        <v>40739.147222222222</v>
      </c>
      <c r="B4040" s="3">
        <v>56.8</v>
      </c>
      <c r="C4040" s="6">
        <f t="shared" si="131"/>
        <v>73.84</v>
      </c>
      <c r="D4040">
        <f t="shared" si="132"/>
        <v>65.319999999999993</v>
      </c>
      <c r="E4040" s="92">
        <f t="shared" si="130"/>
        <v>1.3</v>
      </c>
    </row>
    <row r="4041" spans="1:5">
      <c r="A4041" s="5">
        <v>40739.15902777778</v>
      </c>
      <c r="B4041" s="3">
        <v>56.8</v>
      </c>
      <c r="C4041" s="6">
        <f t="shared" si="131"/>
        <v>73.84</v>
      </c>
      <c r="D4041">
        <f t="shared" si="132"/>
        <v>65.319999999999993</v>
      </c>
      <c r="E4041" s="92">
        <f t="shared" si="130"/>
        <v>1.3</v>
      </c>
    </row>
    <row r="4042" spans="1:5">
      <c r="A4042" s="5">
        <v>40739.159722222219</v>
      </c>
      <c r="B4042" s="3">
        <v>56.8</v>
      </c>
      <c r="C4042" s="6">
        <f t="shared" si="131"/>
        <v>73.84</v>
      </c>
      <c r="D4042">
        <f t="shared" si="132"/>
        <v>65.319999999999993</v>
      </c>
      <c r="E4042" s="92">
        <f t="shared" si="130"/>
        <v>1.3</v>
      </c>
    </row>
    <row r="4043" spans="1:5">
      <c r="A4043" s="5">
        <v>40739.162499999999</v>
      </c>
      <c r="C4043" s="6">
        <f t="shared" si="131"/>
        <v>0</v>
      </c>
      <c r="D4043">
        <f t="shared" si="132"/>
        <v>0</v>
      </c>
      <c r="E4043" s="92" t="e">
        <f t="shared" si="130"/>
        <v>#DIV/0!</v>
      </c>
    </row>
    <row r="4044" spans="1:5">
      <c r="A4044" s="5">
        <v>40739.177083333336</v>
      </c>
      <c r="B4044" s="3">
        <v>55.8</v>
      </c>
      <c r="C4044" s="6">
        <f t="shared" si="131"/>
        <v>72.539999999999992</v>
      </c>
      <c r="D4044">
        <f t="shared" si="132"/>
        <v>64.169999999999987</v>
      </c>
      <c r="E4044" s="92">
        <f t="shared" si="130"/>
        <v>1.2999999999999998</v>
      </c>
    </row>
    <row r="4045" spans="1:5">
      <c r="A4045" s="5">
        <v>40739.1875</v>
      </c>
      <c r="B4045" s="3">
        <v>56.8</v>
      </c>
      <c r="C4045" s="6">
        <f t="shared" si="131"/>
        <v>73.84</v>
      </c>
      <c r="D4045">
        <f t="shared" si="132"/>
        <v>65.319999999999993</v>
      </c>
      <c r="E4045" s="92">
        <f t="shared" si="130"/>
        <v>1.3</v>
      </c>
    </row>
    <row r="4046" spans="1:5">
      <c r="A4046" s="5">
        <v>40739.188194444447</v>
      </c>
      <c r="B4046" s="3">
        <v>55.8</v>
      </c>
      <c r="C4046" s="6">
        <f t="shared" si="131"/>
        <v>72.539999999999992</v>
      </c>
      <c r="D4046">
        <f t="shared" si="132"/>
        <v>64.169999999999987</v>
      </c>
      <c r="E4046" s="92">
        <f t="shared" si="130"/>
        <v>1.2999999999999998</v>
      </c>
    </row>
    <row r="4047" spans="1:5">
      <c r="A4047" s="5">
        <v>40739.20208333333</v>
      </c>
      <c r="B4047" s="3">
        <v>55.8</v>
      </c>
      <c r="C4047" s="6">
        <f t="shared" si="131"/>
        <v>72.539999999999992</v>
      </c>
      <c r="D4047">
        <f t="shared" si="132"/>
        <v>64.169999999999987</v>
      </c>
      <c r="E4047" s="92">
        <f t="shared" si="130"/>
        <v>1.2999999999999998</v>
      </c>
    </row>
    <row r="4048" spans="1:5">
      <c r="A4048" s="5">
        <v>40739.211805555555</v>
      </c>
      <c r="B4048" s="3">
        <v>55.8</v>
      </c>
      <c r="C4048" s="6">
        <f t="shared" si="131"/>
        <v>72.539999999999992</v>
      </c>
      <c r="D4048">
        <f t="shared" si="132"/>
        <v>64.169999999999987</v>
      </c>
      <c r="E4048" s="92">
        <f t="shared" ref="E4048:E4111" si="133">C4048/B4048</f>
        <v>1.2999999999999998</v>
      </c>
    </row>
    <row r="4049" spans="1:5">
      <c r="A4049" s="5">
        <v>40739.219444444447</v>
      </c>
      <c r="B4049" s="3">
        <v>55.8</v>
      </c>
      <c r="C4049" s="6">
        <f t="shared" si="131"/>
        <v>72.539999999999992</v>
      </c>
      <c r="D4049">
        <f t="shared" si="132"/>
        <v>64.169999999999987</v>
      </c>
      <c r="E4049" s="92">
        <f t="shared" si="133"/>
        <v>1.2999999999999998</v>
      </c>
    </row>
    <row r="4050" spans="1:5">
      <c r="A4050" s="5">
        <v>40739.234722222223</v>
      </c>
      <c r="B4050" s="3">
        <v>55.8</v>
      </c>
      <c r="C4050" s="6">
        <f t="shared" si="131"/>
        <v>72.539999999999992</v>
      </c>
      <c r="D4050">
        <f t="shared" si="132"/>
        <v>64.169999999999987</v>
      </c>
      <c r="E4050" s="92">
        <f t="shared" si="133"/>
        <v>1.2999999999999998</v>
      </c>
    </row>
    <row r="4051" spans="1:5">
      <c r="A4051" s="5">
        <v>40739.240277777775</v>
      </c>
      <c r="B4051" s="3">
        <v>55.8</v>
      </c>
      <c r="C4051" s="6">
        <f t="shared" si="131"/>
        <v>72.539999999999992</v>
      </c>
      <c r="D4051">
        <f t="shared" si="132"/>
        <v>64.169999999999987</v>
      </c>
      <c r="E4051" s="92">
        <f t="shared" si="133"/>
        <v>1.2999999999999998</v>
      </c>
    </row>
    <row r="4052" spans="1:5">
      <c r="A4052" s="5">
        <v>40739.250694444447</v>
      </c>
      <c r="B4052" s="3">
        <v>54.8</v>
      </c>
      <c r="C4052" s="6">
        <f t="shared" si="131"/>
        <v>71.239999999999995</v>
      </c>
      <c r="D4052">
        <f t="shared" si="132"/>
        <v>63.019999999999996</v>
      </c>
      <c r="E4052" s="92">
        <f t="shared" si="133"/>
        <v>1.3</v>
      </c>
    </row>
    <row r="4053" spans="1:5">
      <c r="A4053" s="5">
        <v>40739.263194444444</v>
      </c>
      <c r="B4053" s="3">
        <v>54.8</v>
      </c>
      <c r="C4053" s="6">
        <f t="shared" si="131"/>
        <v>71.239999999999995</v>
      </c>
      <c r="D4053">
        <f t="shared" si="132"/>
        <v>63.019999999999996</v>
      </c>
      <c r="E4053" s="92">
        <f t="shared" si="133"/>
        <v>1.3</v>
      </c>
    </row>
    <row r="4054" spans="1:5">
      <c r="A4054" s="5">
        <v>40739.271527777775</v>
      </c>
      <c r="B4054" s="3">
        <v>54.8</v>
      </c>
      <c r="C4054" s="6">
        <f t="shared" si="131"/>
        <v>71.239999999999995</v>
      </c>
      <c r="D4054">
        <f t="shared" si="132"/>
        <v>63.019999999999996</v>
      </c>
      <c r="E4054" s="92">
        <f t="shared" si="133"/>
        <v>1.3</v>
      </c>
    </row>
    <row r="4055" spans="1:5">
      <c r="A4055" s="5">
        <v>40739.288194444445</v>
      </c>
      <c r="B4055" s="3">
        <v>54.8</v>
      </c>
      <c r="C4055" s="6">
        <f t="shared" ref="C4055:C4118" si="134">B4055*1.3</f>
        <v>71.239999999999995</v>
      </c>
      <c r="D4055">
        <f t="shared" si="132"/>
        <v>63.019999999999996</v>
      </c>
      <c r="E4055" s="92">
        <f t="shared" si="133"/>
        <v>1.3</v>
      </c>
    </row>
    <row r="4056" spans="1:5">
      <c r="A4056" s="5">
        <v>40739.292361111111</v>
      </c>
      <c r="B4056" s="3">
        <v>53.7</v>
      </c>
      <c r="C4056" s="6">
        <f t="shared" si="134"/>
        <v>69.81</v>
      </c>
      <c r="D4056">
        <f t="shared" si="132"/>
        <v>61.755000000000003</v>
      </c>
      <c r="E4056" s="92">
        <f t="shared" si="133"/>
        <v>1.3</v>
      </c>
    </row>
    <row r="4057" spans="1:5">
      <c r="A4057" s="5">
        <v>40739.303472222222</v>
      </c>
      <c r="B4057" s="3">
        <v>53.7</v>
      </c>
      <c r="C4057" s="6">
        <f t="shared" si="134"/>
        <v>69.81</v>
      </c>
      <c r="D4057">
        <f t="shared" si="132"/>
        <v>61.755000000000003</v>
      </c>
      <c r="E4057" s="92">
        <f t="shared" si="133"/>
        <v>1.3</v>
      </c>
    </row>
    <row r="4058" spans="1:5">
      <c r="A4058" s="5">
        <v>40739.314583333333</v>
      </c>
      <c r="B4058" s="3">
        <v>53.7</v>
      </c>
      <c r="C4058" s="6">
        <f t="shared" si="134"/>
        <v>69.81</v>
      </c>
      <c r="D4058">
        <f t="shared" si="132"/>
        <v>61.755000000000003</v>
      </c>
      <c r="E4058" s="92">
        <f t="shared" si="133"/>
        <v>1.3</v>
      </c>
    </row>
    <row r="4059" spans="1:5">
      <c r="A4059" s="5">
        <v>40739.323611111111</v>
      </c>
      <c r="B4059" s="3">
        <v>53.7</v>
      </c>
      <c r="C4059" s="6">
        <f t="shared" si="134"/>
        <v>69.81</v>
      </c>
      <c r="D4059">
        <f t="shared" si="132"/>
        <v>61.755000000000003</v>
      </c>
      <c r="E4059" s="92">
        <f t="shared" si="133"/>
        <v>1.3</v>
      </c>
    </row>
    <row r="4060" spans="1:5">
      <c r="A4060" s="5">
        <v>40739.336805555555</v>
      </c>
      <c r="B4060" s="3">
        <v>53.7</v>
      </c>
      <c r="C4060" s="6">
        <f t="shared" si="134"/>
        <v>69.81</v>
      </c>
      <c r="D4060">
        <f t="shared" si="132"/>
        <v>61.755000000000003</v>
      </c>
      <c r="E4060" s="92">
        <f t="shared" si="133"/>
        <v>1.3</v>
      </c>
    </row>
    <row r="4061" spans="1:5">
      <c r="A4061" s="5">
        <v>40739.34652777778</v>
      </c>
      <c r="B4061" s="3">
        <v>53.7</v>
      </c>
      <c r="C4061" s="6">
        <f t="shared" si="134"/>
        <v>69.81</v>
      </c>
      <c r="D4061">
        <f t="shared" si="132"/>
        <v>61.755000000000003</v>
      </c>
      <c r="E4061" s="92">
        <f t="shared" si="133"/>
        <v>1.3</v>
      </c>
    </row>
    <row r="4062" spans="1:5">
      <c r="A4062" s="5">
        <v>40739.35833333333</v>
      </c>
      <c r="B4062" s="3">
        <v>52.7</v>
      </c>
      <c r="C4062" s="6">
        <f t="shared" si="134"/>
        <v>68.510000000000005</v>
      </c>
      <c r="D4062">
        <f t="shared" si="132"/>
        <v>60.605000000000004</v>
      </c>
      <c r="E4062" s="92">
        <f t="shared" si="133"/>
        <v>1.3</v>
      </c>
    </row>
    <row r="4063" spans="1:5">
      <c r="A4063" s="5">
        <v>40739.370138888888</v>
      </c>
      <c r="B4063" s="3">
        <v>52.7</v>
      </c>
      <c r="C4063" s="6">
        <f t="shared" si="134"/>
        <v>68.510000000000005</v>
      </c>
      <c r="D4063">
        <f t="shared" si="132"/>
        <v>60.605000000000004</v>
      </c>
      <c r="E4063" s="92">
        <f t="shared" si="133"/>
        <v>1.3</v>
      </c>
    </row>
    <row r="4064" spans="1:5">
      <c r="A4064" s="5">
        <v>40739.375694444447</v>
      </c>
      <c r="B4064" s="3">
        <v>52.7</v>
      </c>
      <c r="C4064" s="6">
        <f t="shared" si="134"/>
        <v>68.510000000000005</v>
      </c>
      <c r="D4064">
        <f t="shared" si="132"/>
        <v>60.605000000000004</v>
      </c>
      <c r="E4064" s="92">
        <f t="shared" si="133"/>
        <v>1.3</v>
      </c>
    </row>
    <row r="4065" spans="1:5">
      <c r="A4065" s="5">
        <v>40739.386111111111</v>
      </c>
      <c r="B4065" s="3">
        <v>52.7</v>
      </c>
      <c r="C4065" s="6">
        <f t="shared" si="134"/>
        <v>68.510000000000005</v>
      </c>
      <c r="D4065">
        <f t="shared" si="132"/>
        <v>60.605000000000004</v>
      </c>
      <c r="E4065" s="92">
        <f t="shared" si="133"/>
        <v>1.3</v>
      </c>
    </row>
    <row r="4066" spans="1:5">
      <c r="A4066" s="5">
        <v>40739.396527777775</v>
      </c>
      <c r="B4066" s="3">
        <v>52.7</v>
      </c>
      <c r="C4066" s="6">
        <f t="shared" si="134"/>
        <v>68.510000000000005</v>
      </c>
      <c r="D4066">
        <f t="shared" si="132"/>
        <v>60.605000000000004</v>
      </c>
      <c r="E4066" s="92">
        <f t="shared" si="133"/>
        <v>1.3</v>
      </c>
    </row>
    <row r="4067" spans="1:5">
      <c r="A4067" s="5">
        <v>40739.40625</v>
      </c>
      <c r="B4067" s="3">
        <v>52.7</v>
      </c>
      <c r="C4067" s="6">
        <f t="shared" si="134"/>
        <v>68.510000000000005</v>
      </c>
      <c r="D4067">
        <f t="shared" si="132"/>
        <v>60.605000000000004</v>
      </c>
      <c r="E4067" s="92">
        <f t="shared" si="133"/>
        <v>1.3</v>
      </c>
    </row>
    <row r="4068" spans="1:5">
      <c r="A4068" s="5">
        <v>40739.413194444445</v>
      </c>
      <c r="C4068" s="6">
        <f t="shared" si="134"/>
        <v>0</v>
      </c>
      <c r="D4068">
        <f t="shared" si="132"/>
        <v>0</v>
      </c>
      <c r="E4068" s="92" t="e">
        <f t="shared" si="133"/>
        <v>#DIV/0!</v>
      </c>
    </row>
    <row r="4069" spans="1:5">
      <c r="A4069" s="5">
        <v>40739.419444444444</v>
      </c>
      <c r="B4069" s="3">
        <v>52.7</v>
      </c>
      <c r="C4069" s="6">
        <f t="shared" si="134"/>
        <v>68.510000000000005</v>
      </c>
      <c r="D4069">
        <f t="shared" si="132"/>
        <v>60.605000000000004</v>
      </c>
      <c r="E4069" s="92">
        <f t="shared" si="133"/>
        <v>1.3</v>
      </c>
    </row>
    <row r="4070" spans="1:5">
      <c r="A4070" s="5">
        <v>40739.429166666669</v>
      </c>
      <c r="B4070" s="3">
        <v>51.7</v>
      </c>
      <c r="C4070" s="6">
        <f t="shared" si="134"/>
        <v>67.210000000000008</v>
      </c>
      <c r="D4070">
        <f t="shared" si="132"/>
        <v>59.455000000000005</v>
      </c>
      <c r="E4070" s="92">
        <f t="shared" si="133"/>
        <v>1.3</v>
      </c>
    </row>
    <row r="4071" spans="1:5">
      <c r="A4071" s="5">
        <v>40739.44027777778</v>
      </c>
      <c r="B4071" s="3">
        <v>51.7</v>
      </c>
      <c r="C4071" s="6">
        <f t="shared" si="134"/>
        <v>67.210000000000008</v>
      </c>
      <c r="D4071">
        <f t="shared" si="132"/>
        <v>59.455000000000005</v>
      </c>
      <c r="E4071" s="92">
        <f t="shared" si="133"/>
        <v>1.3</v>
      </c>
    </row>
    <row r="4072" spans="1:5">
      <c r="A4072" s="5">
        <v>40739.447916666664</v>
      </c>
      <c r="B4072" s="3">
        <v>51.7</v>
      </c>
      <c r="C4072" s="6">
        <f t="shared" si="134"/>
        <v>67.210000000000008</v>
      </c>
      <c r="D4072">
        <f t="shared" si="132"/>
        <v>59.455000000000005</v>
      </c>
      <c r="E4072" s="92">
        <f t="shared" si="133"/>
        <v>1.3</v>
      </c>
    </row>
    <row r="4073" spans="1:5">
      <c r="A4073" s="5">
        <v>40739.460416666669</v>
      </c>
      <c r="B4073" s="3">
        <v>51.7</v>
      </c>
      <c r="C4073" s="6">
        <f t="shared" si="134"/>
        <v>67.210000000000008</v>
      </c>
      <c r="D4073">
        <f t="shared" si="132"/>
        <v>59.455000000000005</v>
      </c>
      <c r="E4073" s="92">
        <f t="shared" si="133"/>
        <v>1.3</v>
      </c>
    </row>
    <row r="4074" spans="1:5">
      <c r="A4074" s="5">
        <v>40739.469444444447</v>
      </c>
      <c r="B4074" s="3">
        <v>51.7</v>
      </c>
      <c r="C4074" s="6">
        <f t="shared" si="134"/>
        <v>67.210000000000008</v>
      </c>
      <c r="D4074">
        <f t="shared" si="132"/>
        <v>59.455000000000005</v>
      </c>
      <c r="E4074" s="92">
        <f t="shared" si="133"/>
        <v>1.3</v>
      </c>
    </row>
    <row r="4075" spans="1:5">
      <c r="A4075" s="5">
        <v>40739.479861111111</v>
      </c>
      <c r="B4075" s="3">
        <v>51.7</v>
      </c>
      <c r="C4075" s="6">
        <f t="shared" si="134"/>
        <v>67.210000000000008</v>
      </c>
      <c r="D4075">
        <f t="shared" si="132"/>
        <v>59.455000000000005</v>
      </c>
      <c r="E4075" s="92">
        <f t="shared" si="133"/>
        <v>1.3</v>
      </c>
    </row>
    <row r="4076" spans="1:5">
      <c r="A4076" s="5">
        <v>40739.493750000001</v>
      </c>
      <c r="B4076" s="3">
        <v>50.7</v>
      </c>
      <c r="C4076" s="6">
        <f t="shared" si="134"/>
        <v>65.910000000000011</v>
      </c>
      <c r="D4076">
        <f t="shared" si="132"/>
        <v>58.305000000000007</v>
      </c>
      <c r="E4076" s="92">
        <f t="shared" si="133"/>
        <v>1.3</v>
      </c>
    </row>
    <row r="4077" spans="1:5">
      <c r="A4077" s="5">
        <v>40739.500694444447</v>
      </c>
      <c r="B4077" s="3">
        <v>50.7</v>
      </c>
      <c r="C4077" s="6">
        <f t="shared" si="134"/>
        <v>65.910000000000011</v>
      </c>
      <c r="D4077">
        <f t="shared" si="132"/>
        <v>58.305000000000007</v>
      </c>
      <c r="E4077" s="92">
        <f t="shared" si="133"/>
        <v>1.3</v>
      </c>
    </row>
    <row r="4078" spans="1:5">
      <c r="A4078" s="5">
        <v>40739.511111111111</v>
      </c>
      <c r="B4078" s="3">
        <v>50.7</v>
      </c>
      <c r="C4078" s="6">
        <f t="shared" si="134"/>
        <v>65.910000000000011</v>
      </c>
      <c r="D4078">
        <f t="shared" si="132"/>
        <v>58.305000000000007</v>
      </c>
      <c r="E4078" s="92">
        <f t="shared" si="133"/>
        <v>1.3</v>
      </c>
    </row>
    <row r="4079" spans="1:5">
      <c r="A4079" s="5">
        <v>40739.542361111111</v>
      </c>
      <c r="B4079" s="3">
        <v>50.7</v>
      </c>
      <c r="C4079" s="6">
        <f t="shared" si="134"/>
        <v>65.910000000000011</v>
      </c>
      <c r="D4079">
        <f t="shared" si="132"/>
        <v>58.305000000000007</v>
      </c>
      <c r="E4079" s="92">
        <f t="shared" si="133"/>
        <v>1.3</v>
      </c>
    </row>
    <row r="4080" spans="1:5">
      <c r="A4080" s="5">
        <v>40739.553472222222</v>
      </c>
      <c r="B4080" s="3">
        <v>49.8</v>
      </c>
      <c r="C4080" s="6">
        <f t="shared" si="134"/>
        <v>64.739999999999995</v>
      </c>
      <c r="D4080">
        <f t="shared" si="132"/>
        <v>57.269999999999996</v>
      </c>
      <c r="E4080" s="92">
        <f t="shared" si="133"/>
        <v>1.3</v>
      </c>
    </row>
    <row r="4081" spans="1:5">
      <c r="A4081" s="5">
        <v>40739.563194444447</v>
      </c>
      <c r="B4081" s="3">
        <v>49.8</v>
      </c>
      <c r="C4081" s="6">
        <f t="shared" si="134"/>
        <v>64.739999999999995</v>
      </c>
      <c r="D4081">
        <f t="shared" si="132"/>
        <v>57.269999999999996</v>
      </c>
      <c r="E4081" s="92">
        <f t="shared" si="133"/>
        <v>1.3</v>
      </c>
    </row>
    <row r="4082" spans="1:5">
      <c r="A4082" s="5">
        <v>40739.573611111111</v>
      </c>
      <c r="B4082" s="3">
        <v>49.8</v>
      </c>
      <c r="C4082" s="6">
        <f t="shared" si="134"/>
        <v>64.739999999999995</v>
      </c>
      <c r="D4082">
        <f t="shared" si="132"/>
        <v>57.269999999999996</v>
      </c>
      <c r="E4082" s="92">
        <f t="shared" si="133"/>
        <v>1.3</v>
      </c>
    </row>
    <row r="4083" spans="1:5">
      <c r="A4083" s="5">
        <v>40739.584027777775</v>
      </c>
      <c r="B4083" s="3">
        <v>49.8</v>
      </c>
      <c r="C4083" s="6">
        <f t="shared" si="134"/>
        <v>64.739999999999995</v>
      </c>
      <c r="D4083">
        <f t="shared" si="132"/>
        <v>57.269999999999996</v>
      </c>
      <c r="E4083" s="92">
        <f t="shared" si="133"/>
        <v>1.3</v>
      </c>
    </row>
    <row r="4084" spans="1:5">
      <c r="A4084" s="5">
        <v>40739.594444444447</v>
      </c>
      <c r="B4084" s="3">
        <v>49.8</v>
      </c>
      <c r="C4084" s="6">
        <f t="shared" si="134"/>
        <v>64.739999999999995</v>
      </c>
      <c r="D4084">
        <f t="shared" si="132"/>
        <v>57.269999999999996</v>
      </c>
      <c r="E4084" s="92">
        <f t="shared" si="133"/>
        <v>1.3</v>
      </c>
    </row>
    <row r="4085" spans="1:5">
      <c r="A4085" s="5">
        <v>40739.604861111111</v>
      </c>
      <c r="B4085" s="3">
        <v>48.8</v>
      </c>
      <c r="C4085" s="6">
        <f t="shared" si="134"/>
        <v>63.44</v>
      </c>
      <c r="D4085">
        <f t="shared" si="132"/>
        <v>56.12</v>
      </c>
      <c r="E4085" s="92">
        <f t="shared" si="133"/>
        <v>1.3</v>
      </c>
    </row>
    <row r="4086" spans="1:5">
      <c r="A4086" s="5">
        <v>40739.615277777775</v>
      </c>
      <c r="B4086" s="3">
        <v>48.8</v>
      </c>
      <c r="C4086" s="6">
        <f t="shared" si="134"/>
        <v>63.44</v>
      </c>
      <c r="D4086">
        <f t="shared" si="132"/>
        <v>56.12</v>
      </c>
      <c r="E4086" s="92">
        <f t="shared" si="133"/>
        <v>1.3</v>
      </c>
    </row>
    <row r="4087" spans="1:5">
      <c r="A4087" s="5">
        <v>40739.625694444447</v>
      </c>
      <c r="B4087" s="3">
        <v>48.8</v>
      </c>
      <c r="C4087" s="6">
        <f t="shared" si="134"/>
        <v>63.44</v>
      </c>
      <c r="D4087">
        <f t="shared" si="132"/>
        <v>56.12</v>
      </c>
      <c r="E4087" s="92">
        <f t="shared" si="133"/>
        <v>1.3</v>
      </c>
    </row>
    <row r="4088" spans="1:5">
      <c r="A4088" s="5">
        <v>40739.635416666664</v>
      </c>
      <c r="B4088" s="3">
        <v>48.8</v>
      </c>
      <c r="C4088" s="6">
        <f t="shared" si="134"/>
        <v>63.44</v>
      </c>
      <c r="D4088">
        <f t="shared" si="132"/>
        <v>56.12</v>
      </c>
      <c r="E4088" s="92">
        <f t="shared" si="133"/>
        <v>1.3</v>
      </c>
    </row>
    <row r="4089" spans="1:5">
      <c r="A4089" s="5">
        <v>40739.646527777775</v>
      </c>
      <c r="B4089" s="3">
        <v>48.8</v>
      </c>
      <c r="C4089" s="6">
        <f t="shared" si="134"/>
        <v>63.44</v>
      </c>
      <c r="D4089">
        <f t="shared" si="132"/>
        <v>56.12</v>
      </c>
      <c r="E4089" s="92">
        <f t="shared" si="133"/>
        <v>1.3</v>
      </c>
    </row>
    <row r="4090" spans="1:5">
      <c r="A4090" s="5">
        <v>40739.656944444447</v>
      </c>
      <c r="B4090" s="3">
        <v>48.8</v>
      </c>
      <c r="C4090" s="6">
        <f t="shared" si="134"/>
        <v>63.44</v>
      </c>
      <c r="D4090">
        <f t="shared" si="132"/>
        <v>56.12</v>
      </c>
      <c r="E4090" s="92">
        <f t="shared" si="133"/>
        <v>1.3</v>
      </c>
    </row>
    <row r="4091" spans="1:5">
      <c r="A4091" s="5">
        <v>40739.663194444445</v>
      </c>
      <c r="C4091" s="6">
        <f t="shared" si="134"/>
        <v>0</v>
      </c>
      <c r="D4091">
        <f t="shared" si="132"/>
        <v>0</v>
      </c>
      <c r="E4091" s="92" t="e">
        <f t="shared" si="133"/>
        <v>#DIV/0!</v>
      </c>
    </row>
    <row r="4092" spans="1:5">
      <c r="A4092" s="5">
        <v>40739.667361111111</v>
      </c>
      <c r="B4092" s="3">
        <v>47.8</v>
      </c>
      <c r="C4092" s="6">
        <f t="shared" si="134"/>
        <v>62.14</v>
      </c>
      <c r="D4092">
        <f t="shared" si="132"/>
        <v>54.97</v>
      </c>
      <c r="E4092" s="92">
        <f t="shared" si="133"/>
        <v>1.3</v>
      </c>
    </row>
    <row r="4093" spans="1:5">
      <c r="A4093" s="5">
        <v>40739.677777777775</v>
      </c>
      <c r="B4093" s="3">
        <v>47.8</v>
      </c>
      <c r="C4093" s="6">
        <f t="shared" si="134"/>
        <v>62.14</v>
      </c>
      <c r="D4093">
        <f t="shared" si="132"/>
        <v>54.97</v>
      </c>
      <c r="E4093" s="92">
        <f t="shared" si="133"/>
        <v>1.3</v>
      </c>
    </row>
    <row r="4094" spans="1:5">
      <c r="A4094" s="5">
        <v>40739.689583333333</v>
      </c>
      <c r="B4094" s="3">
        <v>47.8</v>
      </c>
      <c r="C4094" s="6">
        <f t="shared" si="134"/>
        <v>62.14</v>
      </c>
      <c r="D4094">
        <f t="shared" si="132"/>
        <v>54.97</v>
      </c>
      <c r="E4094" s="92">
        <f t="shared" si="133"/>
        <v>1.3</v>
      </c>
    </row>
    <row r="4095" spans="1:5">
      <c r="A4095" s="5">
        <v>40739.702777777777</v>
      </c>
      <c r="B4095" s="3">
        <v>47.8</v>
      </c>
      <c r="C4095" s="6">
        <f t="shared" si="134"/>
        <v>62.14</v>
      </c>
      <c r="D4095">
        <f t="shared" si="132"/>
        <v>54.97</v>
      </c>
      <c r="E4095" s="92">
        <f t="shared" si="133"/>
        <v>1.3</v>
      </c>
    </row>
    <row r="4096" spans="1:5">
      <c r="A4096" s="5">
        <v>40739.71597222222</v>
      </c>
      <c r="B4096" s="3">
        <v>47.8</v>
      </c>
      <c r="C4096" s="6">
        <f t="shared" si="134"/>
        <v>62.14</v>
      </c>
      <c r="D4096">
        <f t="shared" si="132"/>
        <v>54.97</v>
      </c>
      <c r="E4096" s="92">
        <f t="shared" si="133"/>
        <v>1.3</v>
      </c>
    </row>
    <row r="4097" spans="1:5">
      <c r="A4097" s="5">
        <v>40739.719444444447</v>
      </c>
      <c r="B4097" s="3">
        <v>47.8</v>
      </c>
      <c r="C4097" s="6">
        <f t="shared" si="134"/>
        <v>62.14</v>
      </c>
      <c r="D4097">
        <f t="shared" si="132"/>
        <v>54.97</v>
      </c>
      <c r="E4097" s="92">
        <f t="shared" si="133"/>
        <v>1.3</v>
      </c>
    </row>
    <row r="4098" spans="1:5">
      <c r="A4098" s="5">
        <v>40739.729166666664</v>
      </c>
      <c r="B4098" s="3">
        <v>46.9</v>
      </c>
      <c r="C4098" s="6">
        <f t="shared" si="134"/>
        <v>60.97</v>
      </c>
      <c r="D4098">
        <f t="shared" si="132"/>
        <v>53.935000000000002</v>
      </c>
      <c r="E4098" s="92">
        <f t="shared" si="133"/>
        <v>1.3</v>
      </c>
    </row>
    <row r="4099" spans="1:5">
      <c r="A4099" s="5">
        <v>40739.741666666669</v>
      </c>
      <c r="B4099" s="3">
        <v>46.9</v>
      </c>
      <c r="C4099" s="6">
        <f t="shared" si="134"/>
        <v>60.97</v>
      </c>
      <c r="D4099">
        <f t="shared" si="132"/>
        <v>53.935000000000002</v>
      </c>
      <c r="E4099" s="92">
        <f t="shared" si="133"/>
        <v>1.3</v>
      </c>
    </row>
    <row r="4100" spans="1:5">
      <c r="A4100" s="5">
        <v>40739.751388888886</v>
      </c>
      <c r="B4100" s="3">
        <v>46.9</v>
      </c>
      <c r="C4100" s="6">
        <f t="shared" si="134"/>
        <v>60.97</v>
      </c>
      <c r="D4100">
        <f t="shared" si="132"/>
        <v>53.935000000000002</v>
      </c>
      <c r="E4100" s="92">
        <f t="shared" si="133"/>
        <v>1.3</v>
      </c>
    </row>
    <row r="4101" spans="1:5">
      <c r="A4101" s="5">
        <v>40739.761111111111</v>
      </c>
      <c r="B4101" s="3">
        <v>46.9</v>
      </c>
      <c r="C4101" s="6">
        <f t="shared" si="134"/>
        <v>60.97</v>
      </c>
      <c r="D4101">
        <f t="shared" ref="D4101:D4118" si="135">AVERAGE(B4101:C4101)</f>
        <v>53.935000000000002</v>
      </c>
      <c r="E4101" s="92">
        <f t="shared" si="133"/>
        <v>1.3</v>
      </c>
    </row>
    <row r="4102" spans="1:5">
      <c r="A4102" s="5">
        <v>40739.77847222222</v>
      </c>
      <c r="B4102" s="3">
        <v>46.9</v>
      </c>
      <c r="C4102" s="6">
        <f t="shared" si="134"/>
        <v>60.97</v>
      </c>
      <c r="D4102">
        <f t="shared" si="135"/>
        <v>53.935000000000002</v>
      </c>
      <c r="E4102" s="92">
        <f t="shared" si="133"/>
        <v>1.3</v>
      </c>
    </row>
    <row r="4103" spans="1:5">
      <c r="A4103" s="5">
        <v>40739.792361111111</v>
      </c>
      <c r="B4103" s="3">
        <v>46.9</v>
      </c>
      <c r="C4103" s="6">
        <f t="shared" si="134"/>
        <v>60.97</v>
      </c>
      <c r="D4103">
        <f t="shared" si="135"/>
        <v>53.935000000000002</v>
      </c>
      <c r="E4103" s="92">
        <f t="shared" si="133"/>
        <v>1.3</v>
      </c>
    </row>
    <row r="4104" spans="1:5">
      <c r="A4104" s="5">
        <v>40739.802083333336</v>
      </c>
      <c r="B4104" s="3">
        <v>45.9</v>
      </c>
      <c r="C4104" s="6">
        <f t="shared" si="134"/>
        <v>59.67</v>
      </c>
      <c r="D4104">
        <f t="shared" si="135"/>
        <v>52.784999999999997</v>
      </c>
      <c r="E4104" s="92">
        <f t="shared" si="133"/>
        <v>1.3</v>
      </c>
    </row>
    <row r="4105" spans="1:5">
      <c r="A4105" s="5">
        <v>40739.819444444445</v>
      </c>
      <c r="B4105" s="3">
        <v>45.9</v>
      </c>
      <c r="C4105" s="6">
        <f t="shared" si="134"/>
        <v>59.67</v>
      </c>
      <c r="D4105">
        <f t="shared" si="135"/>
        <v>52.784999999999997</v>
      </c>
      <c r="E4105" s="92">
        <f t="shared" si="133"/>
        <v>1.3</v>
      </c>
    </row>
    <row r="4106" spans="1:5">
      <c r="A4106" s="5">
        <v>40739.886111111111</v>
      </c>
      <c r="B4106" s="3">
        <v>45.9</v>
      </c>
      <c r="C4106" s="6">
        <f t="shared" si="134"/>
        <v>59.67</v>
      </c>
      <c r="D4106">
        <f t="shared" si="135"/>
        <v>52.784999999999997</v>
      </c>
      <c r="E4106" s="92">
        <f t="shared" si="133"/>
        <v>1.3</v>
      </c>
    </row>
    <row r="4107" spans="1:5">
      <c r="A4107" s="5">
        <v>40739.902777777781</v>
      </c>
      <c r="B4107" s="3">
        <v>45.9</v>
      </c>
      <c r="C4107" s="6">
        <f t="shared" si="134"/>
        <v>59.67</v>
      </c>
      <c r="D4107">
        <f t="shared" si="135"/>
        <v>52.784999999999997</v>
      </c>
      <c r="E4107" s="92">
        <f t="shared" si="133"/>
        <v>1.3</v>
      </c>
    </row>
    <row r="4108" spans="1:5">
      <c r="A4108" s="5">
        <v>40739.904166666667</v>
      </c>
      <c r="B4108" s="3">
        <v>45.9</v>
      </c>
      <c r="C4108" s="6">
        <f t="shared" si="134"/>
        <v>59.67</v>
      </c>
      <c r="D4108">
        <f t="shared" si="135"/>
        <v>52.784999999999997</v>
      </c>
      <c r="E4108" s="92">
        <f t="shared" si="133"/>
        <v>1.3</v>
      </c>
    </row>
    <row r="4109" spans="1:5">
      <c r="A4109" s="5">
        <v>40739.916666666664</v>
      </c>
      <c r="B4109" s="3">
        <v>45.9</v>
      </c>
      <c r="C4109" s="6">
        <f t="shared" si="134"/>
        <v>59.67</v>
      </c>
      <c r="D4109">
        <f t="shared" si="135"/>
        <v>52.784999999999997</v>
      </c>
      <c r="E4109" s="92">
        <f t="shared" si="133"/>
        <v>1.3</v>
      </c>
    </row>
    <row r="4110" spans="1:5">
      <c r="A4110" s="5">
        <v>40739.917361111111</v>
      </c>
      <c r="B4110" s="3">
        <v>45.9</v>
      </c>
      <c r="C4110" s="6">
        <f t="shared" si="134"/>
        <v>59.67</v>
      </c>
      <c r="D4110">
        <f t="shared" si="135"/>
        <v>52.784999999999997</v>
      </c>
      <c r="E4110" s="92">
        <f t="shared" si="133"/>
        <v>1.3</v>
      </c>
    </row>
    <row r="4111" spans="1:5">
      <c r="A4111" s="5">
        <v>40739.918055555558</v>
      </c>
      <c r="B4111" s="3">
        <v>45.9</v>
      </c>
      <c r="C4111" s="6">
        <f t="shared" si="134"/>
        <v>59.67</v>
      </c>
      <c r="D4111">
        <f t="shared" si="135"/>
        <v>52.784999999999997</v>
      </c>
      <c r="E4111" s="92">
        <f t="shared" si="133"/>
        <v>1.3</v>
      </c>
    </row>
    <row r="4112" spans="1:5">
      <c r="A4112" s="5">
        <v>40739.918749999997</v>
      </c>
      <c r="B4112" s="3">
        <v>45.9</v>
      </c>
      <c r="C4112" s="6">
        <f t="shared" si="134"/>
        <v>59.67</v>
      </c>
      <c r="D4112">
        <f t="shared" si="135"/>
        <v>52.784999999999997</v>
      </c>
      <c r="E4112" s="92">
        <f t="shared" ref="E4112:E4118" si="136">C4112/B4112</f>
        <v>1.3</v>
      </c>
    </row>
    <row r="4113" spans="1:5">
      <c r="A4113" s="5">
        <v>40739.932638888888</v>
      </c>
      <c r="B4113" s="3">
        <v>45.9</v>
      </c>
      <c r="C4113" s="6">
        <f t="shared" si="134"/>
        <v>59.67</v>
      </c>
      <c r="D4113">
        <f t="shared" si="135"/>
        <v>52.784999999999997</v>
      </c>
      <c r="E4113" s="92">
        <f t="shared" si="136"/>
        <v>1.3</v>
      </c>
    </row>
    <row r="4114" spans="1:5">
      <c r="A4114" s="5">
        <v>40739.943055555559</v>
      </c>
      <c r="B4114" s="3">
        <v>45.9</v>
      </c>
      <c r="C4114" s="6">
        <f t="shared" si="134"/>
        <v>59.67</v>
      </c>
      <c r="D4114">
        <f t="shared" si="135"/>
        <v>52.784999999999997</v>
      </c>
      <c r="E4114" s="92">
        <f t="shared" si="136"/>
        <v>1.3</v>
      </c>
    </row>
    <row r="4115" spans="1:5">
      <c r="A4115" s="5">
        <v>40739.948611111111</v>
      </c>
      <c r="B4115" s="3">
        <v>45.9</v>
      </c>
      <c r="C4115" s="6">
        <f t="shared" si="134"/>
        <v>59.67</v>
      </c>
      <c r="D4115">
        <f t="shared" si="135"/>
        <v>52.784999999999997</v>
      </c>
      <c r="E4115" s="92">
        <f t="shared" si="136"/>
        <v>1.3</v>
      </c>
    </row>
    <row r="4116" spans="1:5">
      <c r="A4116" s="5">
        <v>40739.972222222219</v>
      </c>
      <c r="B4116" s="3">
        <v>45.9</v>
      </c>
      <c r="C4116" s="6">
        <f t="shared" si="134"/>
        <v>59.67</v>
      </c>
      <c r="D4116">
        <f t="shared" si="135"/>
        <v>52.784999999999997</v>
      </c>
      <c r="E4116" s="92">
        <f t="shared" si="136"/>
        <v>1.3</v>
      </c>
    </row>
    <row r="4117" spans="1:5">
      <c r="A4117" s="5">
        <v>40739.989583333336</v>
      </c>
      <c r="B4117" s="3">
        <v>45.9</v>
      </c>
      <c r="C4117" s="6">
        <f t="shared" si="134"/>
        <v>59.67</v>
      </c>
      <c r="D4117">
        <f t="shared" si="135"/>
        <v>52.784999999999997</v>
      </c>
      <c r="E4117" s="92">
        <f t="shared" si="136"/>
        <v>1.3</v>
      </c>
    </row>
    <row r="4118" spans="1:5">
      <c r="A4118" s="5">
        <v>40739.990277777775</v>
      </c>
      <c r="B4118" s="3">
        <v>45.9</v>
      </c>
      <c r="C4118" s="6">
        <f t="shared" si="134"/>
        <v>59.67</v>
      </c>
      <c r="D4118">
        <f t="shared" si="135"/>
        <v>52.784999999999997</v>
      </c>
      <c r="E4118" s="92">
        <f t="shared" si="136"/>
        <v>1.3</v>
      </c>
    </row>
  </sheetData>
  <sheetProtection selectLockedCells="1" selectUnlockedCells="1"/>
  <sortState ref="F4:G3457">
    <sortCondition ref="F4:F3457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6"/>
  <sheetViews>
    <sheetView topLeftCell="K1" zoomScale="85" zoomScaleNormal="85" workbookViewId="0">
      <pane ySplit="6" topLeftCell="A61" activePane="bottomLeft" state="frozen"/>
      <selection activeCell="AC1" sqref="AC1"/>
      <selection pane="bottomLeft" activeCell="P68" sqref="P68"/>
    </sheetView>
  </sheetViews>
  <sheetFormatPr defaultRowHeight="14.4"/>
  <cols>
    <col min="1" max="1" width="16" customWidth="1"/>
    <col min="2" max="2" width="13.88671875" customWidth="1"/>
    <col min="3" max="3" width="26.44140625" customWidth="1"/>
    <col min="4" max="4" width="14.44140625" customWidth="1"/>
    <col min="5" max="5" width="26.44140625" customWidth="1"/>
    <col min="6" max="8" width="14.44140625" customWidth="1"/>
    <col min="9" max="12" width="13.88671875" customWidth="1"/>
    <col min="13" max="13" width="16.5546875" customWidth="1"/>
    <col min="14" max="34" width="13.88671875" customWidth="1"/>
    <col min="38" max="38" width="11.44140625" bestFit="1" customWidth="1"/>
    <col min="39" max="39" width="12.88671875" bestFit="1" customWidth="1"/>
    <col min="42" max="42" width="15" customWidth="1"/>
    <col min="43" max="43" width="11.88671875" bestFit="1" customWidth="1"/>
    <col min="46" max="46" width="15.5546875" customWidth="1"/>
    <col min="47" max="47" width="13.33203125" bestFit="1" customWidth="1"/>
    <col min="50" max="50" width="10.5546875" bestFit="1" customWidth="1"/>
    <col min="51" max="51" width="11.88671875" bestFit="1" customWidth="1"/>
    <col min="54" max="54" width="12.88671875" customWidth="1"/>
    <col min="55" max="55" width="22.6640625" bestFit="1" customWidth="1"/>
    <col min="58" max="58" width="10.5546875" bestFit="1" customWidth="1"/>
    <col min="59" max="59" width="11.88671875" bestFit="1" customWidth="1"/>
    <col min="62" max="62" width="19.33203125" bestFit="1" customWidth="1"/>
    <col min="63" max="63" width="12.88671875" bestFit="1" customWidth="1"/>
  </cols>
  <sheetData>
    <row r="1" spans="1:63" ht="15.6">
      <c r="A1" s="8" t="s">
        <v>4</v>
      </c>
      <c r="C1" s="9"/>
      <c r="D1" s="10"/>
      <c r="E1" s="9"/>
      <c r="F1" s="10"/>
      <c r="G1" s="10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63" ht="15.6">
      <c r="A2" s="8" t="s">
        <v>5</v>
      </c>
      <c r="C2" s="9"/>
      <c r="D2" s="10"/>
      <c r="E2" s="9"/>
      <c r="F2" s="10"/>
      <c r="G2" s="10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63" ht="15.6">
      <c r="A3" s="8" t="s">
        <v>6</v>
      </c>
      <c r="C3" s="9"/>
      <c r="D3" s="10"/>
      <c r="E3" s="9"/>
      <c r="F3" s="10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63" ht="40.5" customHeight="1">
      <c r="A4" s="11" t="s">
        <v>7</v>
      </c>
      <c r="B4" s="12" t="s">
        <v>8</v>
      </c>
      <c r="C4" s="13" t="s">
        <v>9</v>
      </c>
      <c r="D4" s="14" t="s">
        <v>10</v>
      </c>
      <c r="E4" s="13"/>
      <c r="F4" s="14"/>
      <c r="G4" s="14"/>
      <c r="H4" s="14"/>
      <c r="I4" s="131" t="s">
        <v>11</v>
      </c>
      <c r="J4" s="131"/>
      <c r="K4" s="131"/>
      <c r="L4" s="131"/>
      <c r="M4" s="13" t="s">
        <v>12</v>
      </c>
      <c r="N4" s="132" t="s">
        <v>13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4"/>
      <c r="AG4" s="130"/>
      <c r="AH4" s="130"/>
    </row>
    <row r="5" spans="1:63">
      <c r="A5" s="15"/>
      <c r="B5" s="16"/>
      <c r="C5" s="17"/>
      <c r="D5" s="18"/>
      <c r="E5" s="68"/>
      <c r="F5" s="18"/>
      <c r="G5" s="18"/>
      <c r="H5" s="18"/>
      <c r="I5" s="19"/>
      <c r="J5" s="20"/>
      <c r="K5" s="20"/>
      <c r="L5" s="21"/>
      <c r="M5" s="17"/>
      <c r="N5" s="19"/>
      <c r="O5" s="96"/>
      <c r="P5" s="96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  <c r="AG5" s="20"/>
      <c r="AH5" s="20"/>
      <c r="AP5" s="104">
        <v>8.3333333333333329E-2</v>
      </c>
      <c r="AT5" s="104">
        <v>0.16666666666666666</v>
      </c>
    </row>
    <row r="6" spans="1:63" ht="42" customHeight="1" thickBot="1">
      <c r="A6" s="22" t="s">
        <v>7</v>
      </c>
      <c r="B6" s="22" t="s">
        <v>14</v>
      </c>
      <c r="C6" s="23" t="s">
        <v>14</v>
      </c>
      <c r="D6" s="24" t="s">
        <v>14</v>
      </c>
      <c r="E6" s="28" t="s">
        <v>126</v>
      </c>
      <c r="F6" s="24" t="s">
        <v>125</v>
      </c>
      <c r="G6" s="24" t="s">
        <v>127</v>
      </c>
      <c r="H6" s="24" t="s">
        <v>128</v>
      </c>
      <c r="I6" s="25" t="s">
        <v>15</v>
      </c>
      <c r="J6" s="26" t="s">
        <v>16</v>
      </c>
      <c r="K6" s="26" t="s">
        <v>17</v>
      </c>
      <c r="L6" s="27" t="s">
        <v>18</v>
      </c>
      <c r="M6" s="28" t="s">
        <v>14</v>
      </c>
      <c r="N6" s="102" t="s">
        <v>19</v>
      </c>
      <c r="O6" s="26" t="s">
        <v>134</v>
      </c>
      <c r="P6" s="26" t="s">
        <v>133</v>
      </c>
      <c r="Q6" s="103" t="s">
        <v>20</v>
      </c>
      <c r="R6" s="26" t="s">
        <v>131</v>
      </c>
      <c r="S6" s="26" t="s">
        <v>130</v>
      </c>
      <c r="T6" s="103" t="s">
        <v>21</v>
      </c>
      <c r="U6" s="26" t="s">
        <v>147</v>
      </c>
      <c r="V6" s="26" t="s">
        <v>148</v>
      </c>
      <c r="W6" s="103" t="s">
        <v>22</v>
      </c>
      <c r="X6" s="26" t="s">
        <v>153</v>
      </c>
      <c r="Y6" s="26" t="s">
        <v>154</v>
      </c>
      <c r="Z6" s="26" t="s">
        <v>23</v>
      </c>
      <c r="AA6" s="26" t="s">
        <v>155</v>
      </c>
      <c r="AB6" s="26" t="s">
        <v>156</v>
      </c>
      <c r="AC6" s="26" t="s">
        <v>24</v>
      </c>
      <c r="AD6" s="26" t="s">
        <v>169</v>
      </c>
      <c r="AE6" s="26" t="s">
        <v>170</v>
      </c>
      <c r="AF6" s="27" t="s">
        <v>25</v>
      </c>
      <c r="AG6" s="26" t="s">
        <v>171</v>
      </c>
      <c r="AH6" s="26" t="s">
        <v>172</v>
      </c>
      <c r="AJ6" s="93" t="s">
        <v>136</v>
      </c>
      <c r="AK6" s="93" t="s">
        <v>137</v>
      </c>
      <c r="AL6" s="93" t="s">
        <v>138</v>
      </c>
      <c r="AM6" s="93" t="s">
        <v>135</v>
      </c>
      <c r="AN6" s="93" t="s">
        <v>139</v>
      </c>
      <c r="AO6" s="93" t="s">
        <v>140</v>
      </c>
      <c r="AP6" s="93" t="s">
        <v>141</v>
      </c>
      <c r="AQ6" s="93" t="s">
        <v>142</v>
      </c>
      <c r="AR6" s="93" t="s">
        <v>143</v>
      </c>
      <c r="AS6" s="93" t="s">
        <v>144</v>
      </c>
      <c r="AT6" s="93" t="s">
        <v>145</v>
      </c>
      <c r="AU6" s="93" t="s">
        <v>146</v>
      </c>
      <c r="AV6" s="93" t="s">
        <v>149</v>
      </c>
      <c r="AW6" s="93" t="s">
        <v>150</v>
      </c>
      <c r="AX6" s="93" t="s">
        <v>151</v>
      </c>
      <c r="AY6" s="93" t="s">
        <v>152</v>
      </c>
      <c r="AZ6" s="93" t="s">
        <v>157</v>
      </c>
      <c r="BA6" s="93" t="s">
        <v>158</v>
      </c>
      <c r="BB6" s="93" t="s">
        <v>159</v>
      </c>
      <c r="BC6" s="93" t="s">
        <v>160</v>
      </c>
      <c r="BD6" s="93" t="s">
        <v>161</v>
      </c>
      <c r="BE6" s="93" t="s">
        <v>162</v>
      </c>
      <c r="BF6" s="93" t="s">
        <v>163</v>
      </c>
      <c r="BG6" s="93" t="s">
        <v>164</v>
      </c>
      <c r="BH6" s="93" t="s">
        <v>165</v>
      </c>
      <c r="BI6" s="93" t="s">
        <v>166</v>
      </c>
      <c r="BJ6" s="93" t="s">
        <v>167</v>
      </c>
      <c r="BK6" s="93" t="s">
        <v>168</v>
      </c>
    </row>
    <row r="7" spans="1:63" ht="15" thickTop="1">
      <c r="A7" s="29">
        <v>1484855709</v>
      </c>
      <c r="B7" s="30" t="s">
        <v>26</v>
      </c>
      <c r="C7" s="31" t="s">
        <v>27</v>
      </c>
      <c r="D7" s="32" t="s">
        <v>28</v>
      </c>
      <c r="E7" s="69">
        <v>40730</v>
      </c>
      <c r="F7" s="32">
        <v>0.47916666666666669</v>
      </c>
      <c r="G7" s="86">
        <f t="shared" ref="G7:G44" si="0">E7+F7</f>
        <v>40730.479166666664</v>
      </c>
      <c r="H7" s="87">
        <f>VLOOKUP(G7,'Rubicon Flows'!$A$4:$C$3862,2)</f>
        <v>783.4</v>
      </c>
      <c r="I7" s="84"/>
      <c r="J7" s="33">
        <v>1</v>
      </c>
      <c r="K7" s="33"/>
      <c r="L7" s="34"/>
      <c r="M7" s="35"/>
      <c r="N7" s="36">
        <v>40750.791666666664</v>
      </c>
      <c r="O7" s="97">
        <f t="shared" ref="O7:O32" si="1">AM7</f>
        <v>40730.708333333336</v>
      </c>
      <c r="P7" s="87">
        <f>VLOOKUP(AM7,'Rubicon Flows'!$A$4:$D$3862,4)</f>
        <v>771.6</v>
      </c>
      <c r="Q7" s="48">
        <v>40750.416666666664</v>
      </c>
      <c r="R7" s="86">
        <f t="shared" ref="R7:R17" si="2">(E7+1)+AO7</f>
        <v>40731.416666666664</v>
      </c>
      <c r="S7" s="87">
        <f>VLOOKUP(AQ7,'Rubicon Flows'!$A$4:$D$3862,4)</f>
        <v>942.35</v>
      </c>
      <c r="T7" s="48">
        <v>40750.75</v>
      </c>
      <c r="U7" s="86">
        <f t="shared" ref="U7:U24" si="3">(E7+1)+AS7</f>
        <v>40731.75</v>
      </c>
      <c r="V7" s="87">
        <f>VLOOKUP(AU7,'Rubicon Flows'!$A$4:$D$3862,3)</f>
        <v>980</v>
      </c>
      <c r="W7" s="33"/>
      <c r="X7" s="86"/>
      <c r="Y7" s="87"/>
      <c r="Z7" s="33"/>
      <c r="AA7" s="86"/>
      <c r="AB7" s="87"/>
      <c r="AC7" s="33"/>
      <c r="AD7" s="86"/>
      <c r="AE7" s="87"/>
      <c r="AF7" s="34"/>
      <c r="AG7" s="86"/>
      <c r="AH7" s="87"/>
      <c r="AJ7">
        <f>HOUR(N7)</f>
        <v>19</v>
      </c>
      <c r="AK7" s="91">
        <f t="shared" ref="AK7:AK17" si="4">TIME(AJ7,,)</f>
        <v>0.79166666666666663</v>
      </c>
      <c r="AL7" s="94">
        <f t="shared" ref="AL7:AL17" si="5">AK7-$AP$5</f>
        <v>0.70833333333333326</v>
      </c>
      <c r="AM7" s="86">
        <f t="shared" ref="AM7:AM17" si="6">E7+AL7</f>
        <v>40730.708333333336</v>
      </c>
      <c r="AN7">
        <f t="shared" ref="AN7:AN14" si="7">HOUR(Q7)</f>
        <v>10</v>
      </c>
      <c r="AO7" s="91">
        <f t="shared" ref="AO7:AO17" si="8">TIME(AN7,,)</f>
        <v>0.41666666666666669</v>
      </c>
      <c r="AP7" s="94">
        <f t="shared" ref="AP7:AP17" si="9">AO7-$AP$5</f>
        <v>0.33333333333333337</v>
      </c>
      <c r="AQ7" s="86">
        <f t="shared" ref="AQ7:AQ17" si="10">(E7+1)+AP7</f>
        <v>40731.333333333336</v>
      </c>
      <c r="AR7">
        <f>HOUR(T7)</f>
        <v>18</v>
      </c>
      <c r="AS7" s="91">
        <f t="shared" ref="AS7:AS17" si="11">TIME(AR7,,)</f>
        <v>0.75</v>
      </c>
      <c r="AT7" s="94">
        <f t="shared" ref="AT7:AT38" si="12">AS7-$AT$5</f>
        <v>0.58333333333333337</v>
      </c>
      <c r="AU7" s="86">
        <f t="shared" ref="AU7:AU38" si="13">(E7+1)+AT7</f>
        <v>40731.583333333336</v>
      </c>
    </row>
    <row r="8" spans="1:63">
      <c r="A8" s="37">
        <v>1484861427</v>
      </c>
      <c r="B8" s="38" t="s">
        <v>29</v>
      </c>
      <c r="C8" s="39" t="s">
        <v>30</v>
      </c>
      <c r="D8" s="40">
        <v>40750.583333333336</v>
      </c>
      <c r="E8" s="69">
        <v>40725</v>
      </c>
      <c r="F8" s="40">
        <v>0.58333333333333337</v>
      </c>
      <c r="G8" s="86">
        <f t="shared" si="0"/>
        <v>40725.583333333336</v>
      </c>
      <c r="H8" s="87">
        <f>VLOOKUP(G8,'Rubicon Flows'!$A$4:$C$3862,2)</f>
        <v>916.3</v>
      </c>
      <c r="I8" s="85"/>
      <c r="J8" s="42">
        <v>1</v>
      </c>
      <c r="K8" s="42"/>
      <c r="L8" s="43"/>
      <c r="M8" s="44"/>
      <c r="N8" s="45">
        <v>40750.75</v>
      </c>
      <c r="O8" s="97">
        <f t="shared" si="1"/>
        <v>40725.666666666664</v>
      </c>
      <c r="P8" s="87">
        <f>VLOOKUP(AM8,'Rubicon Flows'!$A$4:$D$3862,4)</f>
        <v>987</v>
      </c>
      <c r="Q8" s="48">
        <v>40750.375</v>
      </c>
      <c r="R8" s="86">
        <f t="shared" si="2"/>
        <v>40726.375</v>
      </c>
      <c r="S8" s="87">
        <f>VLOOKUP(AQ8,'Rubicon Flows'!$A$4:$D$3862,4)</f>
        <v>1129.5</v>
      </c>
      <c r="T8" s="48">
        <v>40750.708333333336</v>
      </c>
      <c r="U8" s="86">
        <f t="shared" si="3"/>
        <v>40726.708333333336</v>
      </c>
      <c r="V8" s="87">
        <f>VLOOKUP(AU8,'Rubicon Flows'!$A$4:$D$3862,3)</f>
        <v>1088</v>
      </c>
      <c r="W8" s="42"/>
      <c r="X8" s="86"/>
      <c r="Y8" s="87"/>
      <c r="Z8" s="42"/>
      <c r="AA8" s="86"/>
      <c r="AB8" s="87"/>
      <c r="AC8" s="42"/>
      <c r="AD8" s="86"/>
      <c r="AE8" s="87"/>
      <c r="AF8" s="43"/>
      <c r="AG8" s="86"/>
      <c r="AH8" s="87"/>
      <c r="AJ8">
        <f>HOUR(N8)</f>
        <v>18</v>
      </c>
      <c r="AK8" s="91">
        <f t="shared" si="4"/>
        <v>0.75</v>
      </c>
      <c r="AL8" s="94">
        <f t="shared" si="5"/>
        <v>0.66666666666666663</v>
      </c>
      <c r="AM8" s="86">
        <f t="shared" si="6"/>
        <v>40725.666666666664</v>
      </c>
      <c r="AN8">
        <f t="shared" si="7"/>
        <v>9</v>
      </c>
      <c r="AO8" s="91">
        <f t="shared" si="8"/>
        <v>0.375</v>
      </c>
      <c r="AP8" s="94">
        <f t="shared" si="9"/>
        <v>0.29166666666666669</v>
      </c>
      <c r="AQ8" s="86">
        <f t="shared" si="10"/>
        <v>40726.291666666664</v>
      </c>
      <c r="AR8">
        <f>HOUR(T8)</f>
        <v>17</v>
      </c>
      <c r="AS8" s="91">
        <f t="shared" si="11"/>
        <v>0.70833333333333337</v>
      </c>
      <c r="AT8" s="94">
        <f t="shared" si="12"/>
        <v>0.54166666666666674</v>
      </c>
      <c r="AU8" s="86">
        <f t="shared" si="13"/>
        <v>40726.541666666664</v>
      </c>
    </row>
    <row r="9" spans="1:63">
      <c r="A9" s="37">
        <v>1484864217</v>
      </c>
      <c r="B9" s="38" t="s">
        <v>31</v>
      </c>
      <c r="C9" s="47">
        <v>40733</v>
      </c>
      <c r="D9" s="40">
        <v>40750.583333333336</v>
      </c>
      <c r="E9" s="69">
        <v>40733</v>
      </c>
      <c r="F9" s="40">
        <v>0.58333333333333337</v>
      </c>
      <c r="G9" s="86">
        <f t="shared" si="0"/>
        <v>40733.583333333336</v>
      </c>
      <c r="H9" s="87">
        <f>VLOOKUP(G9,'Rubicon Flows'!$A$4:$C$3862,2)</f>
        <v>615.9</v>
      </c>
      <c r="I9" s="85"/>
      <c r="J9" s="42">
        <v>1</v>
      </c>
      <c r="K9" s="42"/>
      <c r="L9" s="43"/>
      <c r="M9" s="44"/>
      <c r="N9" s="45">
        <v>40750.729166666664</v>
      </c>
      <c r="O9" s="97">
        <f t="shared" si="1"/>
        <v>40733.625</v>
      </c>
      <c r="P9" s="87">
        <f>VLOOKUP(AM9,'Rubicon Flows'!$A$4:$D$3862,4)</f>
        <v>626.6</v>
      </c>
      <c r="Q9" s="48">
        <v>40750.416666666664</v>
      </c>
      <c r="R9" s="86">
        <f t="shared" si="2"/>
        <v>40734.416666666664</v>
      </c>
      <c r="S9" s="87">
        <f>VLOOKUP(AQ9,'Rubicon Flows'!$A$4:$D$3862,4)</f>
        <v>503.3</v>
      </c>
      <c r="T9" s="48">
        <v>40750.708333333336</v>
      </c>
      <c r="U9" s="86">
        <f t="shared" si="3"/>
        <v>40734.708333333336</v>
      </c>
      <c r="V9" s="87">
        <f>VLOOKUP(AU9,'Rubicon Flows'!$A$4:$D$3862,3)</f>
        <v>517</v>
      </c>
      <c r="W9" s="42"/>
      <c r="X9" s="86"/>
      <c r="Y9" s="87"/>
      <c r="Z9" s="42"/>
      <c r="AA9" s="86"/>
      <c r="AB9" s="87"/>
      <c r="AC9" s="42"/>
      <c r="AD9" s="86"/>
      <c r="AE9" s="87"/>
      <c r="AF9" s="43"/>
      <c r="AG9" s="86"/>
      <c r="AH9" s="87"/>
      <c r="AJ9">
        <f>HOUR(N9)</f>
        <v>17</v>
      </c>
      <c r="AK9" s="91">
        <f t="shared" si="4"/>
        <v>0.70833333333333337</v>
      </c>
      <c r="AL9" s="94">
        <f t="shared" si="5"/>
        <v>0.625</v>
      </c>
      <c r="AM9" s="86">
        <f t="shared" si="6"/>
        <v>40733.625</v>
      </c>
      <c r="AN9">
        <f t="shared" si="7"/>
        <v>10</v>
      </c>
      <c r="AO9" s="91">
        <f t="shared" si="8"/>
        <v>0.41666666666666669</v>
      </c>
      <c r="AP9" s="94">
        <f t="shared" si="9"/>
        <v>0.33333333333333337</v>
      </c>
      <c r="AQ9" s="86">
        <f t="shared" si="10"/>
        <v>40734.333333333336</v>
      </c>
      <c r="AR9">
        <f>HOUR(T9)</f>
        <v>17</v>
      </c>
      <c r="AS9" s="91">
        <f t="shared" si="11"/>
        <v>0.70833333333333337</v>
      </c>
      <c r="AT9" s="94">
        <f t="shared" si="12"/>
        <v>0.54166666666666674</v>
      </c>
      <c r="AU9" s="86">
        <f t="shared" si="13"/>
        <v>40734.541666666664</v>
      </c>
    </row>
    <row r="10" spans="1:63" ht="43.2">
      <c r="A10" s="37">
        <v>1484915479</v>
      </c>
      <c r="B10" s="38" t="s">
        <v>32</v>
      </c>
      <c r="C10" s="47">
        <v>40733</v>
      </c>
      <c r="D10" s="40" t="s">
        <v>33</v>
      </c>
      <c r="E10" s="69">
        <v>40733</v>
      </c>
      <c r="F10" s="40">
        <v>0.44444444444444442</v>
      </c>
      <c r="G10" s="86">
        <f t="shared" si="0"/>
        <v>40733.444444444445</v>
      </c>
      <c r="H10" s="87">
        <f>VLOOKUP(G10,'Rubicon Flows'!$A$4:$C$3862,2)</f>
        <v>648.1</v>
      </c>
      <c r="I10" s="85"/>
      <c r="J10" s="42">
        <v>1</v>
      </c>
      <c r="K10" s="42"/>
      <c r="L10" s="43"/>
      <c r="M10" s="44"/>
      <c r="N10" s="45" t="s">
        <v>34</v>
      </c>
      <c r="O10" s="97">
        <f t="shared" si="1"/>
        <v>40733.125</v>
      </c>
      <c r="P10" s="87">
        <f>VLOOKUP(AM10,'Rubicon Flows'!$A$4:$D$3862,4)</f>
        <v>683.75</v>
      </c>
      <c r="Q10" s="48">
        <v>40750.375</v>
      </c>
      <c r="R10" s="86">
        <f t="shared" si="2"/>
        <v>40734.375</v>
      </c>
      <c r="S10" s="87">
        <f>VLOOKUP(AQ10,'Rubicon Flows'!$A$4:$D$3862,4)</f>
        <v>507.8</v>
      </c>
      <c r="T10" s="48">
        <v>40750.708333333336</v>
      </c>
      <c r="U10" s="86">
        <f t="shared" si="3"/>
        <v>40734.708333333336</v>
      </c>
      <c r="V10" s="87">
        <f>VLOOKUP(AU10,'Rubicon Flows'!$A$4:$D$3862,3)</f>
        <v>517</v>
      </c>
      <c r="W10" s="42"/>
      <c r="X10" s="86"/>
      <c r="Y10" s="87"/>
      <c r="Z10" s="42"/>
      <c r="AA10" s="86"/>
      <c r="AB10" s="87"/>
      <c r="AC10" s="42"/>
      <c r="AD10" s="86"/>
      <c r="AE10" s="87"/>
      <c r="AF10" s="43"/>
      <c r="AG10" s="86"/>
      <c r="AH10" s="87"/>
      <c r="AJ10">
        <v>5</v>
      </c>
      <c r="AK10" s="91">
        <f t="shared" si="4"/>
        <v>0.20833333333333334</v>
      </c>
      <c r="AL10" s="94">
        <f t="shared" si="5"/>
        <v>0.125</v>
      </c>
      <c r="AM10" s="86">
        <f t="shared" si="6"/>
        <v>40733.125</v>
      </c>
      <c r="AN10">
        <f t="shared" si="7"/>
        <v>9</v>
      </c>
      <c r="AO10" s="91">
        <f t="shared" si="8"/>
        <v>0.375</v>
      </c>
      <c r="AP10" s="94">
        <f t="shared" si="9"/>
        <v>0.29166666666666669</v>
      </c>
      <c r="AQ10" s="86">
        <f t="shared" si="10"/>
        <v>40734.291666666664</v>
      </c>
      <c r="AR10">
        <f>HOUR(T10)</f>
        <v>17</v>
      </c>
      <c r="AS10" s="91">
        <f t="shared" si="11"/>
        <v>0.70833333333333337</v>
      </c>
      <c r="AT10" s="94">
        <f t="shared" si="12"/>
        <v>0.54166666666666674</v>
      </c>
      <c r="AU10" s="86">
        <f t="shared" si="13"/>
        <v>40734.541666666664</v>
      </c>
    </row>
    <row r="11" spans="1:63">
      <c r="A11" s="37">
        <v>1484970353</v>
      </c>
      <c r="B11" s="38" t="s">
        <v>35</v>
      </c>
      <c r="C11" s="39" t="s">
        <v>36</v>
      </c>
      <c r="D11" s="40" t="s">
        <v>37</v>
      </c>
      <c r="E11" s="73">
        <v>40670</v>
      </c>
      <c r="F11" s="40">
        <v>0.625</v>
      </c>
      <c r="G11" s="86">
        <f t="shared" si="0"/>
        <v>40670.625</v>
      </c>
      <c r="H11" s="89">
        <f>VLOOKUP(G11,'Rubicon Flows'!$A$4:$C$3862,2)</f>
        <v>290.60000000000002</v>
      </c>
      <c r="I11" s="85"/>
      <c r="J11" s="42">
        <v>1</v>
      </c>
      <c r="K11" s="42"/>
      <c r="L11" s="43"/>
      <c r="M11" s="44"/>
      <c r="N11" s="45">
        <v>40750.729166666664</v>
      </c>
      <c r="O11" s="97">
        <f t="shared" si="1"/>
        <v>40670.625</v>
      </c>
      <c r="P11" s="87">
        <f>VLOOKUP(AM11,'Rubicon Flows'!$A$4:$D$3862,4)</f>
        <v>508.55</v>
      </c>
      <c r="Q11" s="48">
        <v>40750.416666666664</v>
      </c>
      <c r="R11" s="86">
        <f t="shared" si="2"/>
        <v>40671.416666666664</v>
      </c>
      <c r="S11" s="87">
        <f>VLOOKUP(AQ11,'Rubicon Flows'!$A$4:$D$3862,4)</f>
        <v>545.29999999999995</v>
      </c>
      <c r="T11" s="42" t="s">
        <v>38</v>
      </c>
      <c r="U11" s="86">
        <f t="shared" si="3"/>
        <v>40671.583333333336</v>
      </c>
      <c r="V11" s="87">
        <f>VLOOKUP(AU11,'Rubicon Flows'!$A$4:$D$3862,3)</f>
        <v>761.25</v>
      </c>
      <c r="W11" s="42"/>
      <c r="X11" s="86"/>
      <c r="Y11" s="87"/>
      <c r="Z11" s="42"/>
      <c r="AA11" s="86"/>
      <c r="AB11" s="87"/>
      <c r="AC11" s="42"/>
      <c r="AD11" s="86"/>
      <c r="AE11" s="87"/>
      <c r="AF11" s="43"/>
      <c r="AG11" s="86"/>
      <c r="AH11" s="87"/>
      <c r="AJ11">
        <f>HOUR(N11)</f>
        <v>17</v>
      </c>
      <c r="AK11" s="91">
        <f t="shared" si="4"/>
        <v>0.70833333333333337</v>
      </c>
      <c r="AL11" s="94">
        <f t="shared" si="5"/>
        <v>0.625</v>
      </c>
      <c r="AM11" s="86">
        <f t="shared" si="6"/>
        <v>40670.625</v>
      </c>
      <c r="AN11">
        <f t="shared" si="7"/>
        <v>10</v>
      </c>
      <c r="AO11" s="91">
        <f t="shared" si="8"/>
        <v>0.41666666666666669</v>
      </c>
      <c r="AP11" s="94">
        <f t="shared" si="9"/>
        <v>0.33333333333333337</v>
      </c>
      <c r="AQ11" s="86">
        <f t="shared" si="10"/>
        <v>40671.333333333336</v>
      </c>
      <c r="AR11">
        <v>14</v>
      </c>
      <c r="AS11" s="91">
        <f t="shared" si="11"/>
        <v>0.58333333333333337</v>
      </c>
      <c r="AT11" s="94">
        <f t="shared" si="12"/>
        <v>0.41666666666666674</v>
      </c>
      <c r="AU11" s="86">
        <f t="shared" si="13"/>
        <v>40671.416666666664</v>
      </c>
    </row>
    <row r="12" spans="1:63">
      <c r="A12" s="37">
        <v>1484977932</v>
      </c>
      <c r="B12" s="38" t="s">
        <v>35</v>
      </c>
      <c r="C12" s="47">
        <v>40726</v>
      </c>
      <c r="D12" s="40" t="s">
        <v>38</v>
      </c>
      <c r="E12" s="69">
        <v>40726</v>
      </c>
      <c r="F12" s="40">
        <v>0.58333333333333337</v>
      </c>
      <c r="G12" s="86">
        <f t="shared" si="0"/>
        <v>40726.583333333336</v>
      </c>
      <c r="H12" s="87">
        <f>VLOOKUP(G12,'Rubicon Flows'!$A$4:$C$3862,2)</f>
        <v>921</v>
      </c>
      <c r="I12" s="85"/>
      <c r="J12" s="42">
        <v>1</v>
      </c>
      <c r="K12" s="42"/>
      <c r="L12" s="43"/>
      <c r="M12" s="44"/>
      <c r="N12" s="45">
        <v>40750.708333333336</v>
      </c>
      <c r="O12" s="97">
        <f t="shared" si="1"/>
        <v>40726.625</v>
      </c>
      <c r="P12" s="87">
        <f>VLOOKUP(AM12,'Rubicon Flows'!$A$4:$D$3862,4)</f>
        <v>987.9</v>
      </c>
      <c r="Q12" s="48">
        <v>40750.4375</v>
      </c>
      <c r="R12" s="86">
        <f t="shared" si="2"/>
        <v>40727.416666666664</v>
      </c>
      <c r="S12" s="87">
        <f>VLOOKUP(AQ12,'Rubicon Flows'!$A$4:$D$3862,4)</f>
        <v>1158.5</v>
      </c>
      <c r="T12" s="48">
        <v>40750.625</v>
      </c>
      <c r="U12" s="86">
        <f t="shared" si="3"/>
        <v>40727.625</v>
      </c>
      <c r="V12" s="87">
        <f>VLOOKUP(AU12,'Rubicon Flows'!$A$4:$D$3862,3)</f>
        <v>1226</v>
      </c>
      <c r="W12" s="42"/>
      <c r="X12" s="86"/>
      <c r="Y12" s="87"/>
      <c r="Z12" s="42"/>
      <c r="AA12" s="86"/>
      <c r="AB12" s="87"/>
      <c r="AC12" s="42"/>
      <c r="AD12" s="86"/>
      <c r="AE12" s="87"/>
      <c r="AF12" s="43"/>
      <c r="AG12" s="86"/>
      <c r="AH12" s="87"/>
      <c r="AJ12">
        <f>HOUR(N12)</f>
        <v>17</v>
      </c>
      <c r="AK12" s="91">
        <f t="shared" si="4"/>
        <v>0.70833333333333337</v>
      </c>
      <c r="AL12" s="94">
        <f t="shared" si="5"/>
        <v>0.625</v>
      </c>
      <c r="AM12" s="86">
        <f t="shared" si="6"/>
        <v>40726.625</v>
      </c>
      <c r="AN12">
        <f t="shared" si="7"/>
        <v>10</v>
      </c>
      <c r="AO12" s="91">
        <f t="shared" si="8"/>
        <v>0.41666666666666669</v>
      </c>
      <c r="AP12" s="94">
        <f t="shared" si="9"/>
        <v>0.33333333333333337</v>
      </c>
      <c r="AQ12" s="86">
        <f t="shared" si="10"/>
        <v>40727.333333333336</v>
      </c>
      <c r="AR12">
        <f>HOUR(T12)</f>
        <v>15</v>
      </c>
      <c r="AS12" s="91">
        <f t="shared" si="11"/>
        <v>0.625</v>
      </c>
      <c r="AT12" s="94">
        <f t="shared" si="12"/>
        <v>0.45833333333333337</v>
      </c>
      <c r="AU12" s="86">
        <f t="shared" si="13"/>
        <v>40727.458333333336</v>
      </c>
    </row>
    <row r="13" spans="1:63">
      <c r="A13" s="37">
        <v>1484977993</v>
      </c>
      <c r="B13" s="38" t="s">
        <v>35</v>
      </c>
      <c r="C13" s="47">
        <v>40733</v>
      </c>
      <c r="D13" s="40">
        <v>40750.4375</v>
      </c>
      <c r="E13" s="69">
        <v>40733</v>
      </c>
      <c r="F13" s="40">
        <v>0.4375</v>
      </c>
      <c r="G13" s="86">
        <f t="shared" si="0"/>
        <v>40733.4375</v>
      </c>
      <c r="H13" s="87">
        <f>VLOOKUP(G13,'Rubicon Flows'!$A$4:$C$3862,2)</f>
        <v>648.1</v>
      </c>
      <c r="I13" s="85"/>
      <c r="J13" s="42">
        <v>1</v>
      </c>
      <c r="K13" s="42"/>
      <c r="L13" s="43"/>
      <c r="M13" s="44"/>
      <c r="N13" s="45">
        <v>40750.729166666664</v>
      </c>
      <c r="O13" s="97">
        <f t="shared" si="1"/>
        <v>40733.625</v>
      </c>
      <c r="P13" s="87">
        <f>VLOOKUP(AM13,'Rubicon Flows'!$A$4:$D$3862,4)</f>
        <v>626.6</v>
      </c>
      <c r="Q13" s="48">
        <v>40750.416666666664</v>
      </c>
      <c r="R13" s="86">
        <f t="shared" si="2"/>
        <v>40734.416666666664</v>
      </c>
      <c r="S13" s="87">
        <f>VLOOKUP(AQ13,'Rubicon Flows'!$A$4:$D$3862,4)</f>
        <v>503.3</v>
      </c>
      <c r="T13" s="48">
        <v>40750.708333333336</v>
      </c>
      <c r="U13" s="86">
        <f t="shared" si="3"/>
        <v>40734.708333333336</v>
      </c>
      <c r="V13" s="87">
        <f>VLOOKUP(AU13,'Rubicon Flows'!$A$4:$D$3862,3)</f>
        <v>517</v>
      </c>
      <c r="W13" s="42"/>
      <c r="X13" s="86"/>
      <c r="Y13" s="87"/>
      <c r="Z13" s="42"/>
      <c r="AA13" s="86"/>
      <c r="AB13" s="87"/>
      <c r="AC13" s="42"/>
      <c r="AD13" s="86"/>
      <c r="AE13" s="87"/>
      <c r="AF13" s="43"/>
      <c r="AG13" s="86"/>
      <c r="AH13" s="87"/>
      <c r="AJ13">
        <f>HOUR(N13)</f>
        <v>17</v>
      </c>
      <c r="AK13" s="91">
        <f t="shared" si="4"/>
        <v>0.70833333333333337</v>
      </c>
      <c r="AL13" s="94">
        <f t="shared" si="5"/>
        <v>0.625</v>
      </c>
      <c r="AM13" s="86">
        <f t="shared" si="6"/>
        <v>40733.625</v>
      </c>
      <c r="AN13">
        <f t="shared" si="7"/>
        <v>10</v>
      </c>
      <c r="AO13" s="91">
        <f t="shared" si="8"/>
        <v>0.41666666666666669</v>
      </c>
      <c r="AP13" s="94">
        <f t="shared" si="9"/>
        <v>0.33333333333333337</v>
      </c>
      <c r="AQ13" s="86">
        <f t="shared" si="10"/>
        <v>40734.333333333336</v>
      </c>
      <c r="AR13">
        <f>HOUR(T13)</f>
        <v>17</v>
      </c>
      <c r="AS13" s="91">
        <f t="shared" si="11"/>
        <v>0.70833333333333337</v>
      </c>
      <c r="AT13" s="94">
        <f t="shared" si="12"/>
        <v>0.54166666666666674</v>
      </c>
      <c r="AU13" s="86">
        <f t="shared" si="13"/>
        <v>40734.541666666664</v>
      </c>
    </row>
    <row r="14" spans="1:63" ht="28.8">
      <c r="A14" s="37">
        <v>1485190480</v>
      </c>
      <c r="B14" s="38" t="s">
        <v>39</v>
      </c>
      <c r="C14" s="39" t="s">
        <v>40</v>
      </c>
      <c r="D14" s="40" t="s">
        <v>41</v>
      </c>
      <c r="E14" s="106">
        <v>40722</v>
      </c>
      <c r="F14" s="40">
        <v>0.58333333333333337</v>
      </c>
      <c r="G14" s="86">
        <f t="shared" si="0"/>
        <v>40722.583333333336</v>
      </c>
      <c r="H14" s="87">
        <f>VLOOKUP(G14,'Rubicon Flows'!$A$4:$C$3862,2)</f>
        <v>1044</v>
      </c>
      <c r="I14" s="85"/>
      <c r="J14" s="42"/>
      <c r="K14" s="42">
        <v>1</v>
      </c>
      <c r="L14" s="43"/>
      <c r="M14" s="44"/>
      <c r="N14" s="45">
        <v>40750.833333333336</v>
      </c>
      <c r="O14" s="97">
        <f t="shared" si="1"/>
        <v>40722.333333333336</v>
      </c>
      <c r="P14" s="87">
        <f>VLOOKUP(AM14,'Rubicon Flows'!$A$4:$D$3862,4)</f>
        <v>1213</v>
      </c>
      <c r="Q14" s="48">
        <v>40750.416666666664</v>
      </c>
      <c r="R14" s="86">
        <f t="shared" si="2"/>
        <v>40723.416666666664</v>
      </c>
      <c r="S14" s="87">
        <f>VLOOKUP(AQ14,'Rubicon Flows'!$A$4:$D$3862,4)</f>
        <v>1745</v>
      </c>
      <c r="T14" s="46">
        <v>40750.875</v>
      </c>
      <c r="U14" s="86">
        <f t="shared" si="3"/>
        <v>40723.291666666664</v>
      </c>
      <c r="V14" s="87">
        <f>VLOOKUP(AU14,'Rubicon Flows'!$A$4:$D$3862,3)</f>
        <v>1385</v>
      </c>
      <c r="W14" s="105">
        <v>40750.291666666664</v>
      </c>
      <c r="X14" s="86">
        <f>(E14+2)+AW14</f>
        <v>40724.291666666664</v>
      </c>
      <c r="Y14" s="87">
        <f>VLOOKUP(AY14,'Rubicon Flows'!$A$4:$D$3862,4)</f>
        <v>2125.5</v>
      </c>
      <c r="Z14" s="105">
        <v>40750.583333333336</v>
      </c>
      <c r="AA14" s="86">
        <f>(H14+2)+AZ14</f>
        <v>1060</v>
      </c>
      <c r="AB14" s="87">
        <f>VLOOKUP(BC14,'Rubicon Flows'!$A$4:$D$3862,4)</f>
        <v>1848.5</v>
      </c>
      <c r="AC14" s="42"/>
      <c r="AD14" s="86">
        <f>(K14+2)+BC14</f>
        <v>40727.416666666664</v>
      </c>
      <c r="AE14" s="87" t="e">
        <f>VLOOKUP(BE14,'Rubicon Flows'!$A$4:$D$3862,4)</f>
        <v>#N/A</v>
      </c>
      <c r="AF14" s="43"/>
      <c r="AG14" s="86">
        <f>(N14+2)+BF14</f>
        <v>40752.833333333336</v>
      </c>
      <c r="AH14" s="87" t="e">
        <f>VLOOKUP(BH14,'Rubicon Flows'!$A$4:$D$3862,4)</f>
        <v>#N/A</v>
      </c>
      <c r="AJ14">
        <v>10</v>
      </c>
      <c r="AK14" s="91">
        <f t="shared" si="4"/>
        <v>0.41666666666666669</v>
      </c>
      <c r="AL14" s="94">
        <f t="shared" si="5"/>
        <v>0.33333333333333337</v>
      </c>
      <c r="AM14" s="86">
        <f t="shared" si="6"/>
        <v>40722.333333333336</v>
      </c>
      <c r="AN14">
        <f t="shared" si="7"/>
        <v>10</v>
      </c>
      <c r="AO14" s="91">
        <f t="shared" si="8"/>
        <v>0.41666666666666669</v>
      </c>
      <c r="AP14" s="94">
        <f t="shared" si="9"/>
        <v>0.33333333333333337</v>
      </c>
      <c r="AQ14" s="86">
        <f t="shared" si="10"/>
        <v>40723.333333333336</v>
      </c>
      <c r="AR14">
        <f>HOUR(W14)</f>
        <v>7</v>
      </c>
      <c r="AS14" s="91">
        <f t="shared" si="11"/>
        <v>0.29166666666666669</v>
      </c>
      <c r="AT14" s="94">
        <f t="shared" si="12"/>
        <v>0.12500000000000003</v>
      </c>
      <c r="AU14" s="86">
        <f t="shared" si="13"/>
        <v>40723.125</v>
      </c>
      <c r="AV14">
        <f>HOUR(W14)</f>
        <v>7</v>
      </c>
      <c r="AW14" s="91">
        <f>TIME(AV14,,)</f>
        <v>0.29166666666666669</v>
      </c>
      <c r="AX14" s="94">
        <f>AW14-$AP$5</f>
        <v>0.20833333333333337</v>
      </c>
      <c r="AY14" s="5">
        <f>(E14+2)+AX14</f>
        <v>40724.208333333336</v>
      </c>
      <c r="AZ14">
        <v>14</v>
      </c>
      <c r="BA14" s="91">
        <f>TIME(AZ14,,)</f>
        <v>0.58333333333333337</v>
      </c>
      <c r="BB14" s="94">
        <f>BA14-$AT$5</f>
        <v>0.41666666666666674</v>
      </c>
      <c r="BC14" s="5">
        <f>(E14+2)+BB14</f>
        <v>40724.416666666664</v>
      </c>
    </row>
    <row r="15" spans="1:63">
      <c r="A15" s="37">
        <v>1485263226</v>
      </c>
      <c r="B15" s="38" t="s">
        <v>42</v>
      </c>
      <c r="C15" s="47">
        <v>40721</v>
      </c>
      <c r="D15" s="40">
        <v>40750.729166666664</v>
      </c>
      <c r="E15" s="69">
        <v>40721</v>
      </c>
      <c r="F15" s="40">
        <v>0.72916666666666663</v>
      </c>
      <c r="G15" s="86">
        <f t="shared" si="0"/>
        <v>40721.729166666664</v>
      </c>
      <c r="H15" s="87">
        <f>VLOOKUP(G15,'Rubicon Flows'!$A$4:$C$3862,2)</f>
        <v>925.8</v>
      </c>
      <c r="I15" s="85"/>
      <c r="J15" s="42"/>
      <c r="K15" s="42"/>
      <c r="L15" s="43">
        <v>1</v>
      </c>
      <c r="M15" s="44"/>
      <c r="N15" s="80">
        <v>1900</v>
      </c>
      <c r="O15" s="97">
        <f t="shared" si="1"/>
        <v>40721.875</v>
      </c>
      <c r="P15" s="87">
        <f>VLOOKUP(AM15,'Rubicon Flows'!$A$4:$D$3862,4)</f>
        <v>1006.55</v>
      </c>
      <c r="Q15" s="42">
        <v>830</v>
      </c>
      <c r="R15" s="86">
        <f t="shared" si="2"/>
        <v>40722.333333333336</v>
      </c>
      <c r="S15" s="87">
        <f>VLOOKUP(AQ15,'Rubicon Flows'!$A$4:$D$3862,4)</f>
        <v>1222</v>
      </c>
      <c r="T15" s="42">
        <v>1815</v>
      </c>
      <c r="U15" s="86">
        <f t="shared" si="3"/>
        <v>40722.333333333336</v>
      </c>
      <c r="V15" s="87">
        <f>VLOOKUP(AU15,'Rubicon Flows'!$A$4:$D$3862,3)</f>
        <v>1278</v>
      </c>
      <c r="W15" s="105">
        <v>0.35416666666666669</v>
      </c>
      <c r="X15" s="86">
        <f>(E15+2)+AW15</f>
        <v>40723.333333333336</v>
      </c>
      <c r="Y15" s="87">
        <f>VLOOKUP(AY15,'Rubicon Flows'!$A$4:$D$3862,4)</f>
        <v>1494</v>
      </c>
      <c r="Z15" s="105">
        <v>0.64583333333333337</v>
      </c>
      <c r="AA15" s="86">
        <f>(E15+2)+AZ15</f>
        <v>40738</v>
      </c>
      <c r="AB15" s="87">
        <f>VLOOKUP(BC15,'Rubicon Flows'!$A$4:$D$3862,4)</f>
        <v>3704.5</v>
      </c>
      <c r="AC15" s="42">
        <v>830</v>
      </c>
      <c r="AD15" s="86"/>
      <c r="AE15" s="87">
        <f>VLOOKUP(BG15,'Rubicon Flows'!$A$4:$D$3862,4)</f>
        <v>2223.5</v>
      </c>
      <c r="AF15" s="43">
        <v>1800</v>
      </c>
      <c r="AG15" s="86"/>
      <c r="AH15" s="87">
        <f>VLOOKUP(BK15,'Rubicon Flows'!$A$4:$D$3862,4)</f>
        <v>1608.5</v>
      </c>
      <c r="AJ15">
        <v>23</v>
      </c>
      <c r="AK15" s="91">
        <f t="shared" si="4"/>
        <v>0.95833333333333337</v>
      </c>
      <c r="AL15" s="94">
        <f t="shared" si="5"/>
        <v>0.875</v>
      </c>
      <c r="AM15" s="86">
        <f t="shared" si="6"/>
        <v>40721.875</v>
      </c>
      <c r="AN15">
        <v>8</v>
      </c>
      <c r="AO15" s="91">
        <f t="shared" si="8"/>
        <v>0.33333333333333331</v>
      </c>
      <c r="AP15" s="94">
        <f t="shared" si="9"/>
        <v>0.25</v>
      </c>
      <c r="AQ15" s="86">
        <f t="shared" si="10"/>
        <v>40722.25</v>
      </c>
      <c r="AR15">
        <v>8</v>
      </c>
      <c r="AS15" s="91">
        <f t="shared" si="11"/>
        <v>0.33333333333333331</v>
      </c>
      <c r="AT15" s="94">
        <f t="shared" si="12"/>
        <v>0.16666666666666666</v>
      </c>
      <c r="AU15" s="86">
        <f t="shared" si="13"/>
        <v>40722.166666666664</v>
      </c>
      <c r="AV15">
        <v>8</v>
      </c>
      <c r="AW15" s="91">
        <f>TIME(AV15,,)</f>
        <v>0.33333333333333331</v>
      </c>
      <c r="AX15" s="94">
        <f>AW15-$AP$5</f>
        <v>0.25</v>
      </c>
      <c r="AY15" s="5">
        <f>(E15+2)+AX15</f>
        <v>40723.25</v>
      </c>
      <c r="AZ15">
        <v>15</v>
      </c>
      <c r="BA15" s="91">
        <f>TIME(AZ15,,)</f>
        <v>0.625</v>
      </c>
      <c r="BB15" s="94">
        <f>BA15-$AP$5</f>
        <v>0.54166666666666663</v>
      </c>
      <c r="BC15" s="5">
        <f>(E15+2)+BB15</f>
        <v>40723.541666666664</v>
      </c>
      <c r="BD15">
        <v>8</v>
      </c>
      <c r="BE15" s="91">
        <f>TIME(BD15,,)</f>
        <v>0.33333333333333331</v>
      </c>
      <c r="BF15" s="94">
        <f>BE15-$AT$5</f>
        <v>0.16666666666666666</v>
      </c>
      <c r="BG15" s="5">
        <f>(E15+3)+BF15</f>
        <v>40724.166666666664</v>
      </c>
      <c r="BH15">
        <v>18</v>
      </c>
      <c r="BI15" s="91">
        <f>TIME(BH15,,)</f>
        <v>0.75</v>
      </c>
      <c r="BJ15" s="94">
        <f>BI15-$AT$5</f>
        <v>0.58333333333333337</v>
      </c>
      <c r="BK15" s="5">
        <f>(E15+3)+BJ15</f>
        <v>40724.583333333336</v>
      </c>
    </row>
    <row r="16" spans="1:63">
      <c r="A16" s="37">
        <v>1485271487</v>
      </c>
      <c r="B16" s="38" t="s">
        <v>43</v>
      </c>
      <c r="C16" s="47">
        <v>40731</v>
      </c>
      <c r="D16" s="40">
        <v>40750.5</v>
      </c>
      <c r="E16" s="69">
        <v>40731</v>
      </c>
      <c r="F16" s="40">
        <v>0.5</v>
      </c>
      <c r="G16" s="86">
        <f t="shared" si="0"/>
        <v>40731.5</v>
      </c>
      <c r="H16" s="87">
        <f>VLOOKUP(G16,'Rubicon Flows'!$A$4:$C$3862,2)</f>
        <v>864.7</v>
      </c>
      <c r="I16" s="85"/>
      <c r="J16" s="42">
        <v>1</v>
      </c>
      <c r="K16" s="42"/>
      <c r="L16" s="43"/>
      <c r="M16" s="44"/>
      <c r="N16" s="45">
        <v>40750.75</v>
      </c>
      <c r="O16" s="97">
        <f t="shared" si="1"/>
        <v>40731.666666666664</v>
      </c>
      <c r="P16" s="87">
        <f>VLOOKUP(AM16,'Rubicon Flows'!$A$4:$D$3862,4)</f>
        <v>863.9</v>
      </c>
      <c r="Q16" s="48">
        <v>40750.375</v>
      </c>
      <c r="R16" s="86">
        <f t="shared" si="2"/>
        <v>40732.375</v>
      </c>
      <c r="S16" s="87">
        <f>VLOOKUP(AQ16,'Rubicon Flows'!$A$4:$D$3862,4)</f>
        <v>835.55</v>
      </c>
      <c r="T16" s="48">
        <v>40750.458333333336</v>
      </c>
      <c r="U16" s="86">
        <f t="shared" si="3"/>
        <v>40732.458333333336</v>
      </c>
      <c r="V16" s="87">
        <f>VLOOKUP(AU16,'Rubicon Flows'!$A$4:$D$3862,3)</f>
        <v>861</v>
      </c>
      <c r="W16" s="48"/>
      <c r="X16" s="86"/>
      <c r="Y16" s="87"/>
      <c r="Z16" s="48"/>
      <c r="AA16" s="86"/>
      <c r="AB16" s="87"/>
      <c r="AC16" s="48"/>
      <c r="AD16" s="86"/>
      <c r="AE16" s="87"/>
      <c r="AF16" s="43"/>
      <c r="AG16" s="86"/>
      <c r="AH16" s="87"/>
      <c r="AJ16">
        <f>HOUR(N16)</f>
        <v>18</v>
      </c>
      <c r="AK16" s="91">
        <f t="shared" si="4"/>
        <v>0.75</v>
      </c>
      <c r="AL16" s="94">
        <f t="shared" si="5"/>
        <v>0.66666666666666663</v>
      </c>
      <c r="AM16" s="86">
        <f t="shared" si="6"/>
        <v>40731.666666666664</v>
      </c>
      <c r="AN16">
        <f>HOUR(Q16)</f>
        <v>9</v>
      </c>
      <c r="AO16" s="91">
        <f t="shared" si="8"/>
        <v>0.375</v>
      </c>
      <c r="AP16" s="94">
        <f t="shared" si="9"/>
        <v>0.29166666666666669</v>
      </c>
      <c r="AQ16" s="86">
        <f t="shared" si="10"/>
        <v>40732.291666666664</v>
      </c>
      <c r="AR16">
        <f>HOUR(T16)</f>
        <v>11</v>
      </c>
      <c r="AS16" s="91">
        <f t="shared" si="11"/>
        <v>0.45833333333333331</v>
      </c>
      <c r="AT16" s="94">
        <f t="shared" si="12"/>
        <v>0.29166666666666663</v>
      </c>
      <c r="AU16" s="86">
        <f t="shared" si="13"/>
        <v>40732.291666666664</v>
      </c>
    </row>
    <row r="17" spans="1:55">
      <c r="A17" s="37">
        <v>1485442420</v>
      </c>
      <c r="B17" s="38" t="s">
        <v>44</v>
      </c>
      <c r="C17" s="47">
        <v>40721</v>
      </c>
      <c r="D17" s="40">
        <v>40750.666666666664</v>
      </c>
      <c r="E17" s="69">
        <v>40721</v>
      </c>
      <c r="F17" s="40">
        <v>0.66666666666666663</v>
      </c>
      <c r="G17" s="86">
        <f t="shared" si="0"/>
        <v>40721.666666666664</v>
      </c>
      <c r="H17" s="87">
        <f>VLOOKUP(G17,'Rubicon Flows'!$A$4:$C$3862,2)</f>
        <v>945</v>
      </c>
      <c r="I17" s="85"/>
      <c r="J17" s="42"/>
      <c r="K17" s="42">
        <v>1</v>
      </c>
      <c r="L17" s="43"/>
      <c r="M17" s="44"/>
      <c r="N17" s="45">
        <v>40750.8125</v>
      </c>
      <c r="O17" s="97">
        <f t="shared" si="1"/>
        <v>40721.708333333336</v>
      </c>
      <c r="P17" s="87">
        <f>VLOOKUP(AM17,'Rubicon Flows'!$A$4:$D$3862,4)</f>
        <v>1018.9</v>
      </c>
      <c r="Q17" s="48">
        <v>40750.4375</v>
      </c>
      <c r="R17" s="86">
        <f t="shared" si="2"/>
        <v>40722.416666666664</v>
      </c>
      <c r="S17" s="87">
        <f>VLOOKUP(AQ17,'Rubicon Flows'!$A$4:$D$3862,4)</f>
        <v>1213</v>
      </c>
      <c r="T17" s="48">
        <v>40750.854166666664</v>
      </c>
      <c r="U17" s="86">
        <f t="shared" si="3"/>
        <v>40722.291666666664</v>
      </c>
      <c r="V17" s="87">
        <f>VLOOKUP(AU17,'Rubicon Flows'!$A$4:$D$3862,3)</f>
        <v>1245</v>
      </c>
      <c r="W17" s="105">
        <v>40750.3125</v>
      </c>
      <c r="X17" s="86">
        <f>(E17+2)+AW17</f>
        <v>40723.291666666664</v>
      </c>
      <c r="Y17" s="87">
        <f>VLOOKUP(AY17,'Rubicon Flows'!$A$4:$D$3862,4)</f>
        <v>1401.5</v>
      </c>
      <c r="Z17" s="105">
        <v>40750.583333333336</v>
      </c>
      <c r="AA17" s="86">
        <f>(H17+2)+AZ17</f>
        <v>961</v>
      </c>
      <c r="AB17" s="87">
        <f>VLOOKUP(BC17,'Rubicon Flows'!$A$4:$D$3862,4)</f>
        <v>2192</v>
      </c>
      <c r="AC17" s="48"/>
      <c r="AD17" s="86">
        <f>(K17+2)+BC17</f>
        <v>40726.416666666664</v>
      </c>
      <c r="AE17" s="87" t="e">
        <f>VLOOKUP(BG17,'Rubicon Flows'!$A$4:$D$3862,4)</f>
        <v>#N/A</v>
      </c>
      <c r="AF17" s="43"/>
      <c r="AG17" s="86">
        <f>(N17+2)+BF17</f>
        <v>40752.8125</v>
      </c>
      <c r="AH17" s="87" t="e">
        <f>VLOOKUP(BH17,'Rubicon Flows'!$A$4:$D$3862,4)</f>
        <v>#N/A</v>
      </c>
      <c r="AJ17">
        <f>HOUR(N17)</f>
        <v>19</v>
      </c>
      <c r="AK17" s="91">
        <f t="shared" si="4"/>
        <v>0.79166666666666663</v>
      </c>
      <c r="AL17" s="94">
        <f t="shared" si="5"/>
        <v>0.70833333333333326</v>
      </c>
      <c r="AM17" s="86">
        <f t="shared" si="6"/>
        <v>40721.708333333336</v>
      </c>
      <c r="AN17">
        <f>HOUR(Q17)</f>
        <v>10</v>
      </c>
      <c r="AO17" s="91">
        <f t="shared" si="8"/>
        <v>0.41666666666666669</v>
      </c>
      <c r="AP17" s="94">
        <f t="shared" si="9"/>
        <v>0.33333333333333337</v>
      </c>
      <c r="AQ17" s="86">
        <f t="shared" si="10"/>
        <v>40722.333333333336</v>
      </c>
      <c r="AR17">
        <f>HOUR(W17)</f>
        <v>7</v>
      </c>
      <c r="AS17" s="91">
        <f t="shared" si="11"/>
        <v>0.29166666666666669</v>
      </c>
      <c r="AT17" s="94">
        <f t="shared" si="12"/>
        <v>0.12500000000000003</v>
      </c>
      <c r="AU17" s="86">
        <f t="shared" si="13"/>
        <v>40722.125</v>
      </c>
      <c r="AV17">
        <f>HOUR(W17)</f>
        <v>7</v>
      </c>
      <c r="AW17" s="91">
        <f>TIME(AV17,,)</f>
        <v>0.29166666666666669</v>
      </c>
      <c r="AX17" s="94">
        <f>AW17-$AP$5</f>
        <v>0.20833333333333337</v>
      </c>
      <c r="AY17" s="5">
        <f>(E17+2)+AX17</f>
        <v>40723.208333333336</v>
      </c>
      <c r="AZ17">
        <v>14</v>
      </c>
      <c r="BA17" s="91">
        <f>TIME(AZ17,,)</f>
        <v>0.58333333333333337</v>
      </c>
      <c r="BB17" s="94">
        <f>BA17-$AT$5</f>
        <v>0.41666666666666674</v>
      </c>
      <c r="BC17" s="5">
        <f>(E17+2)+BB17</f>
        <v>40723.416666666664</v>
      </c>
    </row>
    <row r="18" spans="1:55">
      <c r="A18" s="37">
        <v>1485483261</v>
      </c>
      <c r="B18" s="38" t="s">
        <v>47</v>
      </c>
      <c r="C18" s="47">
        <v>40740</v>
      </c>
      <c r="D18" s="40" t="s">
        <v>48</v>
      </c>
      <c r="E18" s="69">
        <v>40740</v>
      </c>
      <c r="F18" s="40">
        <v>0.39583333333333331</v>
      </c>
      <c r="G18" s="86">
        <f t="shared" si="0"/>
        <v>40740.395833333336</v>
      </c>
      <c r="H18" s="87">
        <f>VLOOKUP(G18,'Rubicon Flows'!$A$4:$C$3862,2)</f>
        <v>304.5</v>
      </c>
      <c r="I18" s="85">
        <v>1</v>
      </c>
      <c r="J18" s="42"/>
      <c r="K18" s="42"/>
      <c r="L18" s="43"/>
      <c r="M18" s="49">
        <v>40750.625</v>
      </c>
      <c r="N18" s="45"/>
      <c r="O18" s="97">
        <f t="shared" si="1"/>
        <v>0</v>
      </c>
      <c r="P18" s="87" t="e">
        <f>VLOOKUP(AM18,'Rubicon Flows'!$A$4:$D$3862,4)</f>
        <v>#N/A</v>
      </c>
      <c r="Q18" s="48"/>
      <c r="R18" s="86"/>
      <c r="S18" s="87"/>
      <c r="T18" s="48"/>
      <c r="U18" s="86">
        <f t="shared" si="3"/>
        <v>40741</v>
      </c>
      <c r="V18" s="87">
        <f>VLOOKUP(AU18,'Rubicon Flows'!$A$4:$D$3862,3)</f>
        <v>395.85</v>
      </c>
      <c r="W18" s="48"/>
      <c r="X18" s="86"/>
      <c r="Y18" s="87"/>
      <c r="Z18" s="48"/>
      <c r="AA18" s="86"/>
      <c r="AB18" s="87"/>
      <c r="AC18" s="48"/>
      <c r="AD18" s="86"/>
      <c r="AE18" s="87"/>
      <c r="AF18" s="43"/>
      <c r="AG18" s="86"/>
      <c r="AH18" s="87"/>
      <c r="AK18" s="91"/>
      <c r="AL18" s="94"/>
      <c r="AM18" s="86"/>
      <c r="AO18" s="91"/>
      <c r="AP18" s="94"/>
      <c r="AQ18" s="86"/>
      <c r="AS18" s="91"/>
      <c r="AT18" s="94">
        <f t="shared" si="12"/>
        <v>-0.16666666666666666</v>
      </c>
      <c r="AU18" s="86">
        <f t="shared" si="13"/>
        <v>40740.833333333336</v>
      </c>
    </row>
    <row r="19" spans="1:55">
      <c r="A19" s="37">
        <v>1485500410</v>
      </c>
      <c r="B19" s="38" t="s">
        <v>49</v>
      </c>
      <c r="C19" s="47">
        <v>40733</v>
      </c>
      <c r="D19" s="40">
        <v>40750.645833333336</v>
      </c>
      <c r="E19" s="69">
        <v>40733</v>
      </c>
      <c r="F19" s="40">
        <v>0.64583333333333337</v>
      </c>
      <c r="G19" s="86">
        <f t="shared" si="0"/>
        <v>40733.645833333336</v>
      </c>
      <c r="H19" s="87">
        <f>VLOOKUP(G19,'Rubicon Flows'!$A$4:$C$3862,2)</f>
        <v>598.20000000000005</v>
      </c>
      <c r="I19" s="85"/>
      <c r="J19" s="42">
        <v>1</v>
      </c>
      <c r="K19" s="42"/>
      <c r="L19" s="43"/>
      <c r="M19" s="44"/>
      <c r="N19" s="45">
        <v>40750.75</v>
      </c>
      <c r="O19" s="97">
        <f t="shared" si="1"/>
        <v>40733.666666666664</v>
      </c>
      <c r="P19" s="87">
        <f>VLOOKUP(AM19,'Rubicon Flows'!$A$4:$D$3862,4)</f>
        <v>617.6</v>
      </c>
      <c r="Q19" s="48">
        <v>40750.375</v>
      </c>
      <c r="R19" s="86">
        <f t="shared" ref="R19:R24" si="14">(E19+1)+AO19</f>
        <v>40734.375</v>
      </c>
      <c r="S19" s="87">
        <f>VLOOKUP(AQ19,'Rubicon Flows'!$A$4:$D$3862,4)</f>
        <v>507.8</v>
      </c>
      <c r="T19" s="48">
        <v>40750.729166666664</v>
      </c>
      <c r="U19" s="86">
        <f t="shared" si="3"/>
        <v>40734.708333333336</v>
      </c>
      <c r="V19" s="87">
        <f>VLOOKUP(AU19,'Rubicon Flows'!$A$4:$D$3862,3)</f>
        <v>517</v>
      </c>
      <c r="W19" s="48"/>
      <c r="X19" s="86"/>
      <c r="Y19" s="87"/>
      <c r="Z19" s="48"/>
      <c r="AA19" s="86"/>
      <c r="AB19" s="87"/>
      <c r="AC19" s="48"/>
      <c r="AD19" s="86"/>
      <c r="AE19" s="87"/>
      <c r="AF19" s="43"/>
      <c r="AG19" s="86"/>
      <c r="AH19" s="87"/>
      <c r="AJ19">
        <f>HOUR(N19)</f>
        <v>18</v>
      </c>
      <c r="AK19" s="91">
        <f t="shared" ref="AK19:AK66" si="15">TIME(AJ19,,)</f>
        <v>0.75</v>
      </c>
      <c r="AL19" s="94">
        <f t="shared" ref="AL19:AL66" si="16">AK19-$AP$5</f>
        <v>0.66666666666666663</v>
      </c>
      <c r="AM19" s="86">
        <f t="shared" ref="AM19:AM66" si="17">E19+AL19</f>
        <v>40733.666666666664</v>
      </c>
      <c r="AN19">
        <f t="shared" ref="AN19:AN32" si="18">HOUR(Q19)</f>
        <v>9</v>
      </c>
      <c r="AO19" s="91">
        <f t="shared" ref="AO19:AO66" si="19">TIME(AN19,,)</f>
        <v>0.375</v>
      </c>
      <c r="AP19" s="94">
        <f t="shared" ref="AP19:AP66" si="20">AO19-$AP$5</f>
        <v>0.29166666666666669</v>
      </c>
      <c r="AQ19" s="86">
        <f t="shared" ref="AQ19:AQ66" si="21">(E19+1)+AP19</f>
        <v>40734.291666666664</v>
      </c>
      <c r="AR19">
        <f>HOUR(T19)</f>
        <v>17</v>
      </c>
      <c r="AS19" s="91">
        <f t="shared" ref="AS19:AS66" si="22">TIME(AR19,,)</f>
        <v>0.70833333333333337</v>
      </c>
      <c r="AT19" s="94">
        <f t="shared" si="12"/>
        <v>0.54166666666666674</v>
      </c>
      <c r="AU19" s="86">
        <f t="shared" si="13"/>
        <v>40734.541666666664</v>
      </c>
    </row>
    <row r="20" spans="1:55">
      <c r="A20" s="37">
        <v>1485572944</v>
      </c>
      <c r="B20" s="38" t="s">
        <v>50</v>
      </c>
      <c r="C20" s="47">
        <v>40721</v>
      </c>
      <c r="D20" s="40">
        <v>40750.666666666664</v>
      </c>
      <c r="E20" s="69">
        <v>40721</v>
      </c>
      <c r="F20" s="40">
        <v>0.66666666666666663</v>
      </c>
      <c r="G20" s="86">
        <f t="shared" si="0"/>
        <v>40721.666666666664</v>
      </c>
      <c r="H20" s="87">
        <f>VLOOKUP(G20,'Rubicon Flows'!$A$4:$C$3862,2)</f>
        <v>945</v>
      </c>
      <c r="I20" s="85"/>
      <c r="J20" s="42"/>
      <c r="K20" s="42">
        <v>1</v>
      </c>
      <c r="L20" s="43"/>
      <c r="M20" s="44"/>
      <c r="N20" s="45">
        <v>40750.791666666664</v>
      </c>
      <c r="O20" s="97">
        <f t="shared" si="1"/>
        <v>40721.708333333336</v>
      </c>
      <c r="P20" s="87">
        <f>VLOOKUP(AM20,'Rubicon Flows'!$A$4:$D$3862,4)</f>
        <v>1018.9</v>
      </c>
      <c r="Q20" s="48">
        <v>40750.395833333336</v>
      </c>
      <c r="R20" s="86">
        <f t="shared" si="14"/>
        <v>40722.375</v>
      </c>
      <c r="S20" s="87">
        <f>VLOOKUP(AQ20,'Rubicon Flows'!$A$4:$D$3862,4)</f>
        <v>1217.5</v>
      </c>
      <c r="T20" s="48">
        <v>40750.8125</v>
      </c>
      <c r="U20" s="86">
        <f t="shared" si="3"/>
        <v>40722.291666666664</v>
      </c>
      <c r="V20" s="87">
        <f>VLOOKUP(AU20,'Rubicon Flows'!$A$4:$D$3862,3)</f>
        <v>1245</v>
      </c>
      <c r="W20" s="105">
        <v>40750.3125</v>
      </c>
      <c r="X20" s="86">
        <f>(E20+2)+AW20</f>
        <v>40723.291666666664</v>
      </c>
      <c r="Y20" s="87">
        <f>VLOOKUP(AY20,'Rubicon Flows'!$A$4:$D$3862,4)</f>
        <v>1401.5</v>
      </c>
      <c r="Z20" s="105">
        <v>40750.5</v>
      </c>
      <c r="AA20" s="86">
        <f>(H20+2)+AZ20</f>
        <v>959</v>
      </c>
      <c r="AB20" s="87">
        <f>VLOOKUP(BC20,'Rubicon Flows'!$A$4:$D$3862,4)</f>
        <v>1745</v>
      </c>
      <c r="AC20" s="48"/>
      <c r="AD20" s="86">
        <f>(K20+2)+BC20</f>
        <v>40726.333333333336</v>
      </c>
      <c r="AE20" s="87" t="e">
        <f>VLOOKUP(BG20,'Rubicon Flows'!$A$4:$D$3862,4)</f>
        <v>#N/A</v>
      </c>
      <c r="AF20" s="43"/>
      <c r="AG20" s="86">
        <f>(N20+2)+BF20</f>
        <v>40752.791666666664</v>
      </c>
      <c r="AH20" s="87" t="e">
        <f>VLOOKUP(BH20,'Rubicon Flows'!$A$4:$D$3862,4)</f>
        <v>#N/A</v>
      </c>
      <c r="AJ20">
        <f>HOUR(N20)</f>
        <v>19</v>
      </c>
      <c r="AK20" s="91">
        <f t="shared" si="15"/>
        <v>0.79166666666666663</v>
      </c>
      <c r="AL20" s="94">
        <f t="shared" si="16"/>
        <v>0.70833333333333326</v>
      </c>
      <c r="AM20" s="86">
        <f t="shared" si="17"/>
        <v>40721.708333333336</v>
      </c>
      <c r="AN20">
        <f t="shared" si="18"/>
        <v>9</v>
      </c>
      <c r="AO20" s="91">
        <f t="shared" si="19"/>
        <v>0.375</v>
      </c>
      <c r="AP20" s="94">
        <f t="shared" si="20"/>
        <v>0.29166666666666669</v>
      </c>
      <c r="AQ20" s="86">
        <f t="shared" si="21"/>
        <v>40722.291666666664</v>
      </c>
      <c r="AR20">
        <f>HOUR(W20)</f>
        <v>7</v>
      </c>
      <c r="AS20" s="91">
        <f t="shared" si="22"/>
        <v>0.29166666666666669</v>
      </c>
      <c r="AT20" s="94">
        <f t="shared" si="12"/>
        <v>0.12500000000000003</v>
      </c>
      <c r="AU20" s="86">
        <f t="shared" si="13"/>
        <v>40722.125</v>
      </c>
      <c r="AV20">
        <f>HOUR(W20)</f>
        <v>7</v>
      </c>
      <c r="AW20" s="91">
        <f>TIME(AV20,,)</f>
        <v>0.29166666666666669</v>
      </c>
      <c r="AX20" s="94">
        <f>AW20-$AP$5</f>
        <v>0.20833333333333337</v>
      </c>
      <c r="AY20" s="5">
        <f>(E20+2)+AX20</f>
        <v>40723.208333333336</v>
      </c>
      <c r="AZ20">
        <v>12</v>
      </c>
      <c r="BA20" s="91">
        <f>TIME(AZ20,,)</f>
        <v>0.5</v>
      </c>
      <c r="BB20" s="94">
        <f>BA20-$AT$5</f>
        <v>0.33333333333333337</v>
      </c>
      <c r="BC20" s="5">
        <f>(E20+2)+BB20</f>
        <v>40723.333333333336</v>
      </c>
    </row>
    <row r="21" spans="1:55">
      <c r="A21" s="37">
        <v>1485873398</v>
      </c>
      <c r="B21" s="38" t="s">
        <v>51</v>
      </c>
      <c r="C21" s="47">
        <v>40731</v>
      </c>
      <c r="D21" s="40">
        <v>40750.520833333336</v>
      </c>
      <c r="E21" s="69">
        <v>40731</v>
      </c>
      <c r="F21" s="40">
        <v>0.52083333333333337</v>
      </c>
      <c r="G21" s="86">
        <f t="shared" si="0"/>
        <v>40731.520833333336</v>
      </c>
      <c r="H21" s="87">
        <f>VLOOKUP(G21,'Rubicon Flows'!$A$4:$C$3862,2)</f>
        <v>864.7</v>
      </c>
      <c r="I21" s="85"/>
      <c r="J21" s="42">
        <v>1</v>
      </c>
      <c r="K21" s="42"/>
      <c r="L21" s="43"/>
      <c r="M21" s="44"/>
      <c r="N21" s="45">
        <v>40750.763888888891</v>
      </c>
      <c r="O21" s="97">
        <f t="shared" si="1"/>
        <v>40731.666666666664</v>
      </c>
      <c r="P21" s="87">
        <f>VLOOKUP(AM21,'Rubicon Flows'!$A$4:$D$3862,4)</f>
        <v>863.9</v>
      </c>
      <c r="Q21" s="48">
        <v>40750.395833333336</v>
      </c>
      <c r="R21" s="86">
        <f t="shared" si="14"/>
        <v>40732.375</v>
      </c>
      <c r="S21" s="87">
        <f>VLOOKUP(AQ21,'Rubicon Flows'!$A$4:$D$3862,4)</f>
        <v>835.55</v>
      </c>
      <c r="T21" s="48">
        <v>40750.479166666664</v>
      </c>
      <c r="U21" s="86">
        <f t="shared" si="3"/>
        <v>40732.458333333336</v>
      </c>
      <c r="V21" s="87">
        <f>VLOOKUP(AU21,'Rubicon Flows'!$A$4:$D$3862,3)</f>
        <v>861</v>
      </c>
      <c r="W21" s="48"/>
      <c r="X21" s="86"/>
      <c r="Y21" s="87"/>
      <c r="Z21" s="48"/>
      <c r="AA21" s="86"/>
      <c r="AB21" s="87"/>
      <c r="AC21" s="48"/>
      <c r="AD21" s="86"/>
      <c r="AE21" s="87"/>
      <c r="AF21" s="43"/>
      <c r="AG21" s="86"/>
      <c r="AH21" s="87"/>
      <c r="AJ21">
        <f>HOUR(N21)</f>
        <v>18</v>
      </c>
      <c r="AK21" s="91">
        <f t="shared" si="15"/>
        <v>0.75</v>
      </c>
      <c r="AL21" s="94">
        <f t="shared" si="16"/>
        <v>0.66666666666666663</v>
      </c>
      <c r="AM21" s="86">
        <f t="shared" si="17"/>
        <v>40731.666666666664</v>
      </c>
      <c r="AN21">
        <f t="shared" si="18"/>
        <v>9</v>
      </c>
      <c r="AO21" s="91">
        <f t="shared" si="19"/>
        <v>0.375</v>
      </c>
      <c r="AP21" s="94">
        <f t="shared" si="20"/>
        <v>0.29166666666666669</v>
      </c>
      <c r="AQ21" s="86">
        <f t="shared" si="21"/>
        <v>40732.291666666664</v>
      </c>
      <c r="AR21">
        <f>HOUR(T21)</f>
        <v>11</v>
      </c>
      <c r="AS21" s="91">
        <f t="shared" si="22"/>
        <v>0.45833333333333331</v>
      </c>
      <c r="AT21" s="94">
        <f t="shared" si="12"/>
        <v>0.29166666666666663</v>
      </c>
      <c r="AU21" s="86">
        <f t="shared" si="13"/>
        <v>40732.291666666664</v>
      </c>
    </row>
    <row r="22" spans="1:55">
      <c r="A22" s="37">
        <v>1486158311</v>
      </c>
      <c r="B22" s="38" t="s">
        <v>52</v>
      </c>
      <c r="C22" s="47">
        <v>40703</v>
      </c>
      <c r="D22" s="40">
        <v>40750.444444444445</v>
      </c>
      <c r="E22" s="69">
        <v>40703</v>
      </c>
      <c r="F22" s="40">
        <v>0.44444444444444442</v>
      </c>
      <c r="G22" s="86">
        <f t="shared" si="0"/>
        <v>40703.444444444445</v>
      </c>
      <c r="H22" s="87">
        <f>VLOOKUP(G22,'Rubicon Flows'!$A$4:$C$3862,2)</f>
        <v>1245</v>
      </c>
      <c r="I22" s="85"/>
      <c r="J22" s="42">
        <v>1</v>
      </c>
      <c r="K22" s="42"/>
      <c r="L22" s="43"/>
      <c r="M22" s="44"/>
      <c r="N22" s="45">
        <v>40750.729166666664</v>
      </c>
      <c r="O22" s="97">
        <f t="shared" si="1"/>
        <v>40703.625</v>
      </c>
      <c r="P22" s="87">
        <f>VLOOKUP(AM22,'Rubicon Flows'!$A$4:$D$3862,4)</f>
        <v>1337</v>
      </c>
      <c r="Q22" s="48">
        <v>40750.402777777781</v>
      </c>
      <c r="R22" s="86">
        <f t="shared" si="14"/>
        <v>40704.375</v>
      </c>
      <c r="S22" s="87">
        <f>VLOOKUP(AQ22,'Rubicon Flows'!$A$4:$D$3862,4)</f>
        <v>1617.5</v>
      </c>
      <c r="T22" s="48">
        <v>40750.666666666664</v>
      </c>
      <c r="U22" s="86">
        <f t="shared" si="3"/>
        <v>40704.666666666664</v>
      </c>
      <c r="V22" s="87">
        <f>VLOOKUP(AU22,'Rubicon Flows'!$A$4:$D$3862,3)</f>
        <v>1805</v>
      </c>
      <c r="W22" s="48"/>
      <c r="X22" s="86"/>
      <c r="Y22" s="87"/>
      <c r="Z22" s="48"/>
      <c r="AA22" s="86"/>
      <c r="AB22" s="87"/>
      <c r="AC22" s="48"/>
      <c r="AD22" s="86"/>
      <c r="AE22" s="87"/>
      <c r="AF22" s="43"/>
      <c r="AG22" s="86"/>
      <c r="AH22" s="87"/>
      <c r="AJ22">
        <f>HOUR(N22)</f>
        <v>17</v>
      </c>
      <c r="AK22" s="91">
        <f t="shared" si="15"/>
        <v>0.70833333333333337</v>
      </c>
      <c r="AL22" s="94">
        <f t="shared" si="16"/>
        <v>0.625</v>
      </c>
      <c r="AM22" s="86">
        <f t="shared" si="17"/>
        <v>40703.625</v>
      </c>
      <c r="AN22">
        <f t="shared" si="18"/>
        <v>9</v>
      </c>
      <c r="AO22" s="91">
        <f t="shared" si="19"/>
        <v>0.375</v>
      </c>
      <c r="AP22" s="94">
        <f t="shared" si="20"/>
        <v>0.29166666666666669</v>
      </c>
      <c r="AQ22" s="86">
        <f t="shared" si="21"/>
        <v>40704.291666666664</v>
      </c>
      <c r="AR22">
        <f>HOUR(T22)</f>
        <v>16</v>
      </c>
      <c r="AS22" s="91">
        <f t="shared" si="22"/>
        <v>0.66666666666666663</v>
      </c>
      <c r="AT22" s="94">
        <f t="shared" si="12"/>
        <v>0.5</v>
      </c>
      <c r="AU22" s="86">
        <f t="shared" si="13"/>
        <v>40704.5</v>
      </c>
    </row>
    <row r="23" spans="1:55">
      <c r="A23" s="37">
        <v>1486748915</v>
      </c>
      <c r="B23" s="38" t="s">
        <v>53</v>
      </c>
      <c r="C23" s="47">
        <v>40733</v>
      </c>
      <c r="D23" s="40">
        <v>2</v>
      </c>
      <c r="E23" s="69">
        <v>40733</v>
      </c>
      <c r="F23" s="40">
        <v>0.5</v>
      </c>
      <c r="G23" s="86">
        <f t="shared" si="0"/>
        <v>40733.5</v>
      </c>
      <c r="H23" s="87">
        <f>VLOOKUP(G23,'Rubicon Flows'!$A$4:$C$3862,2)</f>
        <v>633.9</v>
      </c>
      <c r="I23" s="85"/>
      <c r="J23" s="42">
        <v>1</v>
      </c>
      <c r="K23" s="42"/>
      <c r="L23" s="43"/>
      <c r="M23" s="44"/>
      <c r="N23" s="45">
        <v>40750.270833333336</v>
      </c>
      <c r="O23" s="97">
        <f t="shared" si="1"/>
        <v>40733.666666666664</v>
      </c>
      <c r="P23" s="87">
        <f>VLOOKUP(AM23,'Rubicon Flows'!$A$4:$D$3862,4)</f>
        <v>617.6</v>
      </c>
      <c r="Q23" s="48">
        <v>40750.4375</v>
      </c>
      <c r="R23" s="86">
        <f t="shared" si="14"/>
        <v>40734.416666666664</v>
      </c>
      <c r="S23" s="87">
        <f>VLOOKUP(AQ23,'Rubicon Flows'!$A$4:$D$3862,4)</f>
        <v>503.3</v>
      </c>
      <c r="T23" s="81">
        <v>4</v>
      </c>
      <c r="U23" s="86">
        <f t="shared" si="3"/>
        <v>40734.5</v>
      </c>
      <c r="V23" s="87">
        <f>VLOOKUP(AU23,'Rubicon Flows'!$A$4:$D$3862,3)</f>
        <v>548</v>
      </c>
      <c r="W23" s="48"/>
      <c r="X23" s="86"/>
      <c r="Y23" s="87"/>
      <c r="Z23" s="48"/>
      <c r="AA23" s="86"/>
      <c r="AB23" s="87"/>
      <c r="AC23" s="48"/>
      <c r="AD23" s="86"/>
      <c r="AE23" s="87"/>
      <c r="AF23" s="43"/>
      <c r="AG23" s="86"/>
      <c r="AH23" s="87"/>
      <c r="AJ23">
        <v>18</v>
      </c>
      <c r="AK23" s="91">
        <f t="shared" si="15"/>
        <v>0.75</v>
      </c>
      <c r="AL23" s="94">
        <f t="shared" si="16"/>
        <v>0.66666666666666663</v>
      </c>
      <c r="AM23" s="86">
        <f t="shared" si="17"/>
        <v>40733.666666666664</v>
      </c>
      <c r="AN23">
        <f t="shared" si="18"/>
        <v>10</v>
      </c>
      <c r="AO23" s="91">
        <f t="shared" si="19"/>
        <v>0.41666666666666669</v>
      </c>
      <c r="AP23" s="94">
        <f t="shared" si="20"/>
        <v>0.33333333333333337</v>
      </c>
      <c r="AQ23" s="86">
        <f t="shared" si="21"/>
        <v>40734.333333333336</v>
      </c>
      <c r="AR23">
        <v>12</v>
      </c>
      <c r="AS23" s="91">
        <f t="shared" si="22"/>
        <v>0.5</v>
      </c>
      <c r="AT23" s="94">
        <f t="shared" si="12"/>
        <v>0.33333333333333337</v>
      </c>
      <c r="AU23" s="86">
        <f t="shared" si="13"/>
        <v>40734.333333333336</v>
      </c>
    </row>
    <row r="24" spans="1:55" ht="43.2">
      <c r="A24" s="37">
        <v>1487321336</v>
      </c>
      <c r="B24" s="38" t="s">
        <v>54</v>
      </c>
      <c r="C24" s="47">
        <v>40721</v>
      </c>
      <c r="D24" s="40" t="s">
        <v>55</v>
      </c>
      <c r="E24" s="69">
        <v>40721</v>
      </c>
      <c r="F24" s="40">
        <v>0.72916666666666663</v>
      </c>
      <c r="G24" s="86">
        <f t="shared" si="0"/>
        <v>40721.729166666664</v>
      </c>
      <c r="H24" s="87">
        <f>VLOOKUP(G24,'Rubicon Flows'!$A$4:$C$3862,2)</f>
        <v>925.8</v>
      </c>
      <c r="I24" s="85"/>
      <c r="J24" s="42"/>
      <c r="K24" s="42"/>
      <c r="L24" s="43">
        <v>1</v>
      </c>
      <c r="M24" s="44" t="s">
        <v>56</v>
      </c>
      <c r="N24" s="45">
        <v>40750.770833333336</v>
      </c>
      <c r="O24" s="97">
        <f t="shared" si="1"/>
        <v>40721.666666666664</v>
      </c>
      <c r="P24" s="87">
        <f>VLOOKUP(AM24,'Rubicon Flows'!$A$4:$D$3862,4)</f>
        <v>1050.5</v>
      </c>
      <c r="Q24" s="48">
        <v>40750.354166666664</v>
      </c>
      <c r="R24" s="86">
        <f t="shared" si="14"/>
        <v>40722.333333333336</v>
      </c>
      <c r="S24" s="87">
        <f>VLOOKUP(AQ24,'Rubicon Flows'!$A$4:$D$3862,4)</f>
        <v>1222</v>
      </c>
      <c r="T24" s="48">
        <v>40750.760416666664</v>
      </c>
      <c r="U24" s="86">
        <f t="shared" si="3"/>
        <v>40722.333333333336</v>
      </c>
      <c r="V24" s="87">
        <f>VLOOKUP(AU24,'Rubicon Flows'!$A$4:$D$3862,3)</f>
        <v>1278</v>
      </c>
      <c r="W24" s="105">
        <v>40750.354166666664</v>
      </c>
      <c r="X24" s="86">
        <f>(E24+2)+AW24</f>
        <v>40723.333333333336</v>
      </c>
      <c r="Y24" s="87">
        <f>VLOOKUP(AY24,'Rubicon Flows'!$A$4:$D$3862,4)</f>
        <v>1494</v>
      </c>
      <c r="Z24" s="105">
        <v>40750.645833333336</v>
      </c>
      <c r="AA24" s="86">
        <f>(H24+2)+AZ24</f>
        <v>942.8</v>
      </c>
      <c r="AB24" s="87">
        <f>VLOOKUP(BC24,'Rubicon Flows'!$A$4:$D$3862,4)</f>
        <v>3704.5</v>
      </c>
      <c r="AC24" s="48">
        <v>40750.354166666664</v>
      </c>
      <c r="AD24" s="86">
        <f>(K24+2)+BC24</f>
        <v>40725.541666666664</v>
      </c>
      <c r="AE24" s="87">
        <f>VLOOKUP(BC24,'Rubicon Flows'!$A$4:$D$3862,4)</f>
        <v>3704.5</v>
      </c>
      <c r="AF24" s="43" t="s">
        <v>57</v>
      </c>
      <c r="AG24" s="86">
        <f>(N24+2)+BF24</f>
        <v>40752.770833333336</v>
      </c>
      <c r="AH24" s="87" t="e">
        <f>VLOOKUP(BH24,'Rubicon Flows'!$A$4:$D$3862,4)</f>
        <v>#N/A</v>
      </c>
      <c r="AJ24">
        <f>HOUR(N24)</f>
        <v>18</v>
      </c>
      <c r="AK24" s="91">
        <f t="shared" si="15"/>
        <v>0.75</v>
      </c>
      <c r="AL24" s="94">
        <f t="shared" si="16"/>
        <v>0.66666666666666663</v>
      </c>
      <c r="AM24" s="86">
        <f t="shared" si="17"/>
        <v>40721.666666666664</v>
      </c>
      <c r="AN24">
        <f t="shared" si="18"/>
        <v>8</v>
      </c>
      <c r="AO24" s="91">
        <f t="shared" si="19"/>
        <v>0.33333333333333331</v>
      </c>
      <c r="AP24" s="94">
        <f t="shared" si="20"/>
        <v>0.25</v>
      </c>
      <c r="AQ24" s="86">
        <f t="shared" si="21"/>
        <v>40722.25</v>
      </c>
      <c r="AR24">
        <f>HOUR(W24)</f>
        <v>8</v>
      </c>
      <c r="AS24" s="91">
        <f t="shared" si="22"/>
        <v>0.33333333333333331</v>
      </c>
      <c r="AT24" s="94">
        <f t="shared" si="12"/>
        <v>0.16666666666666666</v>
      </c>
      <c r="AU24" s="86">
        <f t="shared" si="13"/>
        <v>40722.166666666664</v>
      </c>
      <c r="AV24">
        <v>8</v>
      </c>
      <c r="AW24" s="91">
        <f>TIME(AV24,,)</f>
        <v>0.33333333333333331</v>
      </c>
      <c r="AX24" s="94">
        <f>AW24-$AP$5</f>
        <v>0.25</v>
      </c>
      <c r="AY24" s="5">
        <f>(E24+2)+AX24</f>
        <v>40723.25</v>
      </c>
      <c r="AZ24">
        <v>15</v>
      </c>
      <c r="BA24" s="91">
        <f>TIME(AZ24,,)</f>
        <v>0.625</v>
      </c>
      <c r="BB24" s="94">
        <f>BA24-$AP$5</f>
        <v>0.54166666666666663</v>
      </c>
      <c r="BC24" s="5">
        <f>(E24+2)+BB24</f>
        <v>40723.541666666664</v>
      </c>
    </row>
    <row r="25" spans="1:55" ht="72">
      <c r="A25" s="74">
        <v>1487336502</v>
      </c>
      <c r="B25" s="75" t="s">
        <v>58</v>
      </c>
      <c r="C25" s="76">
        <v>40722</v>
      </c>
      <c r="D25" s="66">
        <v>40750.5</v>
      </c>
      <c r="E25" s="73">
        <v>40722</v>
      </c>
      <c r="F25" s="66">
        <v>0.5</v>
      </c>
      <c r="G25" s="99">
        <f t="shared" si="0"/>
        <v>40722.5</v>
      </c>
      <c r="H25" s="89">
        <f>VLOOKUP(G25,'Rubicon Flows'!$A$4:$C$3862,2)</f>
        <v>1069</v>
      </c>
      <c r="I25" s="119"/>
      <c r="J25" s="78"/>
      <c r="K25" s="78"/>
      <c r="L25" s="79">
        <v>1</v>
      </c>
      <c r="M25" s="72"/>
      <c r="N25" s="80">
        <v>1830</v>
      </c>
      <c r="O25" s="100">
        <f t="shared" si="1"/>
        <v>40722.375</v>
      </c>
      <c r="P25" s="89">
        <f>VLOOKUP(AM25,'Rubicon Flows'!$A$4:$D$3862,4)</f>
        <v>1206</v>
      </c>
      <c r="Q25" s="81" t="s">
        <v>59</v>
      </c>
      <c r="R25" s="101"/>
      <c r="S25" s="89" t="e">
        <f>VLOOKUP(AQ25,'Rubicon Flows'!$A$4:$D$3862,4)</f>
        <v>#VALUE!</v>
      </c>
      <c r="T25" s="81" t="s">
        <v>59</v>
      </c>
      <c r="U25" s="81"/>
      <c r="V25" s="100"/>
      <c r="W25" s="81">
        <v>900</v>
      </c>
      <c r="X25" s="86">
        <f>(E25+2)+AW25</f>
        <v>40724.333333333336</v>
      </c>
      <c r="Y25" s="87">
        <f>VLOOKUP(AY25,'Rubicon Flows'!$A$4:$D$3862,4)</f>
        <v>2134</v>
      </c>
      <c r="Z25" s="105">
        <v>1545</v>
      </c>
      <c r="AA25" s="86">
        <f>(H25+2)+AZ25</f>
        <v>1086</v>
      </c>
      <c r="AB25" s="87" t="e">
        <f>VLOOKUP(BB25,'Rubicon Flows'!$A$4:$D$3862,4)</f>
        <v>#N/A</v>
      </c>
      <c r="AC25" s="81" t="s">
        <v>60</v>
      </c>
      <c r="AD25" s="86">
        <f>(K25+2)+BC25</f>
        <v>40726.541666666664</v>
      </c>
      <c r="AE25" s="87" t="e">
        <f>VLOOKUP(BE25,'Rubicon Flows'!$A$4:$D$3862,4)</f>
        <v>#N/A</v>
      </c>
      <c r="AF25" s="79" t="s">
        <v>61</v>
      </c>
      <c r="AG25" s="86">
        <f>(N25+2)+BF25</f>
        <v>1832</v>
      </c>
      <c r="AH25" s="87" t="e">
        <f>VLOOKUP(BH25,'Rubicon Flows'!$A$4:$D$3862,4)</f>
        <v>#N/A</v>
      </c>
      <c r="AJ25">
        <v>11</v>
      </c>
      <c r="AK25" s="91">
        <f t="shared" si="15"/>
        <v>0.45833333333333331</v>
      </c>
      <c r="AL25" s="94">
        <f t="shared" si="16"/>
        <v>0.375</v>
      </c>
      <c r="AM25" s="86">
        <f t="shared" si="17"/>
        <v>40722.375</v>
      </c>
      <c r="AN25" t="e">
        <f t="shared" si="18"/>
        <v>#VALUE!</v>
      </c>
      <c r="AO25" s="91" t="e">
        <f t="shared" si="19"/>
        <v>#VALUE!</v>
      </c>
      <c r="AP25" s="94" t="e">
        <f t="shared" si="20"/>
        <v>#VALUE!</v>
      </c>
      <c r="AQ25" s="86" t="e">
        <f t="shared" si="21"/>
        <v>#VALUE!</v>
      </c>
      <c r="AR25">
        <f>HOUR(W25)</f>
        <v>0</v>
      </c>
      <c r="AS25" s="91">
        <f t="shared" si="22"/>
        <v>0</v>
      </c>
      <c r="AT25" s="94">
        <f t="shared" si="12"/>
        <v>-0.16666666666666666</v>
      </c>
      <c r="AU25" s="86">
        <f t="shared" si="13"/>
        <v>40722.833333333336</v>
      </c>
      <c r="AV25">
        <v>8</v>
      </c>
      <c r="AW25" s="91">
        <f>TIME(AV25,,)</f>
        <v>0.33333333333333331</v>
      </c>
      <c r="AX25" s="94">
        <f>AW25-$AP$5</f>
        <v>0.25</v>
      </c>
      <c r="AY25" s="5">
        <f>(E25+2)+AX25</f>
        <v>40724.25</v>
      </c>
      <c r="AZ25">
        <v>15</v>
      </c>
      <c r="BA25" s="91">
        <f>TIME(AZ25,,)</f>
        <v>0.625</v>
      </c>
      <c r="BB25" s="94">
        <f>BA25-$AP$5</f>
        <v>0.54166666666666663</v>
      </c>
      <c r="BC25" s="5">
        <f>(E25+2)+BB25</f>
        <v>40724.541666666664</v>
      </c>
    </row>
    <row r="26" spans="1:55">
      <c r="A26" s="37">
        <v>1487351909</v>
      </c>
      <c r="B26" s="38" t="s">
        <v>46</v>
      </c>
      <c r="C26" s="47">
        <v>40733</v>
      </c>
      <c r="D26" s="40">
        <v>40750.4375</v>
      </c>
      <c r="E26" s="69">
        <v>40733</v>
      </c>
      <c r="F26" s="40">
        <v>0.4375</v>
      </c>
      <c r="G26" s="86">
        <f t="shared" si="0"/>
        <v>40733.4375</v>
      </c>
      <c r="H26" s="87">
        <f>VLOOKUP(G26,'Rubicon Flows'!$A$4:$C$3862,2)</f>
        <v>648.1</v>
      </c>
      <c r="I26" s="85"/>
      <c r="J26" s="42">
        <v>1</v>
      </c>
      <c r="K26" s="42"/>
      <c r="L26" s="43"/>
      <c r="M26" s="44"/>
      <c r="N26" s="45">
        <v>40750.75</v>
      </c>
      <c r="O26" s="97">
        <f t="shared" si="1"/>
        <v>40733.666666666664</v>
      </c>
      <c r="P26" s="87">
        <f>VLOOKUP(AM26,'Rubicon Flows'!$A$4:$D$3862,4)</f>
        <v>617.6</v>
      </c>
      <c r="Q26" s="48">
        <v>40750.416666666664</v>
      </c>
      <c r="R26" s="86">
        <f t="shared" ref="R26:R32" si="23">(E26+1)+AO26</f>
        <v>40734.416666666664</v>
      </c>
      <c r="S26" s="87">
        <f>VLOOKUP(AQ26,'Rubicon Flows'!$A$4:$D$3862,4)</f>
        <v>503.3</v>
      </c>
      <c r="T26" s="48">
        <v>40750.708333333336</v>
      </c>
      <c r="U26" s="86">
        <f t="shared" ref="U26:U32" si="24">(E26+1)+AS26</f>
        <v>40734.708333333336</v>
      </c>
      <c r="V26" s="87">
        <f>VLOOKUP(AU26,'Rubicon Flows'!$A$4:$D$3862,3)</f>
        <v>517</v>
      </c>
      <c r="W26" s="48"/>
      <c r="X26" s="86"/>
      <c r="Y26" s="87"/>
      <c r="Z26" s="48"/>
      <c r="AA26" s="86"/>
      <c r="AB26" s="87"/>
      <c r="AC26" s="48"/>
      <c r="AD26" s="86"/>
      <c r="AE26" s="87"/>
      <c r="AF26" s="43"/>
      <c r="AG26" s="86"/>
      <c r="AH26" s="87"/>
      <c r="AJ26">
        <f t="shared" ref="AJ26:AJ36" si="25">HOUR(N26)</f>
        <v>18</v>
      </c>
      <c r="AK26" s="91">
        <f t="shared" si="15"/>
        <v>0.75</v>
      </c>
      <c r="AL26" s="94">
        <f t="shared" si="16"/>
        <v>0.66666666666666663</v>
      </c>
      <c r="AM26" s="86">
        <f t="shared" si="17"/>
        <v>40733.666666666664</v>
      </c>
      <c r="AN26">
        <f t="shared" si="18"/>
        <v>10</v>
      </c>
      <c r="AO26" s="91">
        <f t="shared" si="19"/>
        <v>0.41666666666666669</v>
      </c>
      <c r="AP26" s="94">
        <f t="shared" si="20"/>
        <v>0.33333333333333337</v>
      </c>
      <c r="AQ26" s="86">
        <f t="shared" si="21"/>
        <v>40734.333333333336</v>
      </c>
      <c r="AR26">
        <f t="shared" ref="AR26:AR36" si="26">HOUR(T26)</f>
        <v>17</v>
      </c>
      <c r="AS26" s="91">
        <f t="shared" si="22"/>
        <v>0.70833333333333337</v>
      </c>
      <c r="AT26" s="94">
        <f t="shared" si="12"/>
        <v>0.54166666666666674</v>
      </c>
      <c r="AU26" s="86">
        <f t="shared" si="13"/>
        <v>40734.541666666664</v>
      </c>
    </row>
    <row r="27" spans="1:55">
      <c r="A27" s="37">
        <v>1487368489</v>
      </c>
      <c r="B27" s="38" t="s">
        <v>45</v>
      </c>
      <c r="C27" s="47">
        <v>40670</v>
      </c>
      <c r="D27" s="40">
        <v>40750.625</v>
      </c>
      <c r="E27" s="70">
        <v>40670</v>
      </c>
      <c r="F27" s="40">
        <v>0.625</v>
      </c>
      <c r="G27" s="86">
        <f t="shared" si="0"/>
        <v>40670.625</v>
      </c>
      <c r="H27" s="129">
        <f>VLOOKUP(G27,'Rubicon Flows'!$A$4:$C$3862,2)</f>
        <v>290.60000000000002</v>
      </c>
      <c r="I27" s="85"/>
      <c r="J27" s="42">
        <v>1</v>
      </c>
      <c r="K27" s="42"/>
      <c r="L27" s="43"/>
      <c r="M27" s="44"/>
      <c r="N27" s="45">
        <v>40750.75</v>
      </c>
      <c r="O27" s="97">
        <f t="shared" si="1"/>
        <v>40670.666666666664</v>
      </c>
      <c r="P27" s="87">
        <f>VLOOKUP(AM27,'Rubicon Flows'!$A$4:$D$3862,4)</f>
        <v>508.55</v>
      </c>
      <c r="Q27" s="48">
        <v>40750.416666666664</v>
      </c>
      <c r="R27" s="86">
        <f t="shared" si="23"/>
        <v>40671.416666666664</v>
      </c>
      <c r="S27" s="87">
        <f>VLOOKUP(AQ27,'Rubicon Flows'!$A$4:$D$3862,4)</f>
        <v>545.29999999999995</v>
      </c>
      <c r="T27" s="48">
        <v>40750.666666666664</v>
      </c>
      <c r="U27" s="86">
        <f t="shared" si="24"/>
        <v>40671.666666666664</v>
      </c>
      <c r="V27" s="87">
        <f>VLOOKUP(AU27,'Rubicon Flows'!$A$4:$D$3862,3)</f>
        <v>743.75</v>
      </c>
      <c r="W27" s="48"/>
      <c r="X27" s="86"/>
      <c r="Y27" s="87"/>
      <c r="Z27" s="48"/>
      <c r="AA27" s="86"/>
      <c r="AB27" s="87"/>
      <c r="AC27" s="48"/>
      <c r="AD27" s="86"/>
      <c r="AE27" s="87"/>
      <c r="AF27" s="43"/>
      <c r="AG27" s="86"/>
      <c r="AH27" s="87"/>
      <c r="AJ27">
        <f t="shared" si="25"/>
        <v>18</v>
      </c>
      <c r="AK27" s="91">
        <f t="shared" si="15"/>
        <v>0.75</v>
      </c>
      <c r="AL27" s="94">
        <f t="shared" si="16"/>
        <v>0.66666666666666663</v>
      </c>
      <c r="AM27" s="86">
        <f t="shared" si="17"/>
        <v>40670.666666666664</v>
      </c>
      <c r="AN27">
        <f t="shared" si="18"/>
        <v>10</v>
      </c>
      <c r="AO27" s="91">
        <f t="shared" si="19"/>
        <v>0.41666666666666669</v>
      </c>
      <c r="AP27" s="94">
        <f t="shared" si="20"/>
        <v>0.33333333333333337</v>
      </c>
      <c r="AQ27" s="86">
        <f t="shared" si="21"/>
        <v>40671.333333333336</v>
      </c>
      <c r="AR27">
        <f t="shared" si="26"/>
        <v>16</v>
      </c>
      <c r="AS27" s="91">
        <f t="shared" si="22"/>
        <v>0.66666666666666663</v>
      </c>
      <c r="AT27" s="94">
        <f t="shared" si="12"/>
        <v>0.5</v>
      </c>
      <c r="AU27" s="86">
        <f t="shared" si="13"/>
        <v>40671.5</v>
      </c>
    </row>
    <row r="28" spans="1:55">
      <c r="A28" s="37">
        <v>1487436196</v>
      </c>
      <c r="B28" s="38" t="s">
        <v>62</v>
      </c>
      <c r="C28" s="47">
        <v>40733</v>
      </c>
      <c r="D28" s="40">
        <v>40750.583333333336</v>
      </c>
      <c r="E28" s="69">
        <v>40733</v>
      </c>
      <c r="F28" s="40">
        <v>0.58333333333333337</v>
      </c>
      <c r="G28" s="86">
        <f t="shared" si="0"/>
        <v>40733.583333333336</v>
      </c>
      <c r="H28" s="87">
        <f>VLOOKUP(G28,'Rubicon Flows'!$A$4:$C$3862,2)</f>
        <v>615.9</v>
      </c>
      <c r="I28" s="85"/>
      <c r="J28" s="42">
        <v>1</v>
      </c>
      <c r="K28" s="42"/>
      <c r="L28" s="43"/>
      <c r="M28" s="44" t="s">
        <v>56</v>
      </c>
      <c r="N28" s="45">
        <v>40750.75</v>
      </c>
      <c r="O28" s="97">
        <f t="shared" si="1"/>
        <v>40733.666666666664</v>
      </c>
      <c r="P28" s="87">
        <f>VLOOKUP(AM28,'Rubicon Flows'!$A$4:$D$3862,4)</f>
        <v>617.6</v>
      </c>
      <c r="Q28" s="48">
        <v>40750.416666666664</v>
      </c>
      <c r="R28" s="86">
        <f t="shared" si="23"/>
        <v>40734.416666666664</v>
      </c>
      <c r="S28" s="87">
        <f>VLOOKUP(AQ28,'Rubicon Flows'!$A$4:$D$3862,4)</f>
        <v>503.3</v>
      </c>
      <c r="T28" s="48">
        <v>40750.708333333336</v>
      </c>
      <c r="U28" s="86">
        <f t="shared" si="24"/>
        <v>40734.708333333336</v>
      </c>
      <c r="V28" s="87">
        <f>VLOOKUP(AU28,'Rubicon Flows'!$A$4:$D$3862,3)</f>
        <v>517</v>
      </c>
      <c r="W28" s="48"/>
      <c r="X28" s="86"/>
      <c r="Y28" s="87"/>
      <c r="Z28" s="48"/>
      <c r="AA28" s="86"/>
      <c r="AB28" s="87"/>
      <c r="AC28" s="48"/>
      <c r="AD28" s="86"/>
      <c r="AE28" s="87"/>
      <c r="AF28" s="43"/>
      <c r="AG28" s="86"/>
      <c r="AH28" s="87"/>
      <c r="AJ28">
        <f t="shared" si="25"/>
        <v>18</v>
      </c>
      <c r="AK28" s="91">
        <f t="shared" si="15"/>
        <v>0.75</v>
      </c>
      <c r="AL28" s="94">
        <f t="shared" si="16"/>
        <v>0.66666666666666663</v>
      </c>
      <c r="AM28" s="86">
        <f t="shared" si="17"/>
        <v>40733.666666666664</v>
      </c>
      <c r="AN28">
        <f t="shared" si="18"/>
        <v>10</v>
      </c>
      <c r="AO28" s="91">
        <f t="shared" si="19"/>
        <v>0.41666666666666669</v>
      </c>
      <c r="AP28" s="94">
        <f t="shared" si="20"/>
        <v>0.33333333333333337</v>
      </c>
      <c r="AQ28" s="86">
        <f t="shared" si="21"/>
        <v>40734.333333333336</v>
      </c>
      <c r="AR28">
        <f t="shared" si="26"/>
        <v>17</v>
      </c>
      <c r="AS28" s="91">
        <f t="shared" si="22"/>
        <v>0.70833333333333337</v>
      </c>
      <c r="AT28" s="94">
        <f t="shared" si="12"/>
        <v>0.54166666666666674</v>
      </c>
      <c r="AU28" s="86">
        <f t="shared" si="13"/>
        <v>40734.541666666664</v>
      </c>
    </row>
    <row r="29" spans="1:55">
      <c r="A29" s="37">
        <v>1488295068</v>
      </c>
      <c r="B29" s="38" t="s">
        <v>63</v>
      </c>
      <c r="C29" s="47">
        <v>40670</v>
      </c>
      <c r="D29" s="40">
        <v>40750.625</v>
      </c>
      <c r="E29" s="73">
        <v>40670</v>
      </c>
      <c r="F29" s="40">
        <v>0.625</v>
      </c>
      <c r="G29" s="86">
        <f t="shared" si="0"/>
        <v>40670.625</v>
      </c>
      <c r="H29" s="89">
        <f>VLOOKUP(G29,'Rubicon Flows'!$A$4:$C$3862,2)</f>
        <v>290.60000000000002</v>
      </c>
      <c r="I29" s="41"/>
      <c r="J29" s="42">
        <v>1</v>
      </c>
      <c r="K29" s="42"/>
      <c r="L29" s="43"/>
      <c r="M29" s="44"/>
      <c r="N29" s="45">
        <v>40750.770833333336</v>
      </c>
      <c r="O29" s="97">
        <f t="shared" si="1"/>
        <v>40670.666666666664</v>
      </c>
      <c r="P29" s="87">
        <f>VLOOKUP(AM29,'Rubicon Flows'!$A$4:$D$3862,4)</f>
        <v>508.55</v>
      </c>
      <c r="Q29" s="48">
        <v>40750.416666666664</v>
      </c>
      <c r="R29" s="86">
        <f t="shared" si="23"/>
        <v>40671.416666666664</v>
      </c>
      <c r="S29" s="87">
        <f>VLOOKUP(AQ29,'Rubicon Flows'!$A$4:$D$3862,4)</f>
        <v>545.29999999999995</v>
      </c>
      <c r="T29" s="48">
        <v>40750.583333333336</v>
      </c>
      <c r="U29" s="86">
        <f t="shared" si="24"/>
        <v>40671.583333333336</v>
      </c>
      <c r="V29" s="87">
        <f>VLOOKUP(AU29,'Rubicon Flows'!$A$4:$D$3862,3)</f>
        <v>761.25</v>
      </c>
      <c r="W29" s="48"/>
      <c r="X29" s="86"/>
      <c r="Y29" s="87"/>
      <c r="Z29" s="48"/>
      <c r="AA29" s="86"/>
      <c r="AB29" s="87"/>
      <c r="AC29" s="48"/>
      <c r="AD29" s="86"/>
      <c r="AE29" s="87"/>
      <c r="AF29" s="43"/>
      <c r="AG29" s="86"/>
      <c r="AH29" s="87"/>
      <c r="AJ29">
        <f t="shared" si="25"/>
        <v>18</v>
      </c>
      <c r="AK29" s="91">
        <f t="shared" si="15"/>
        <v>0.75</v>
      </c>
      <c r="AL29" s="94">
        <f t="shared" si="16"/>
        <v>0.66666666666666663</v>
      </c>
      <c r="AM29" s="86">
        <f t="shared" si="17"/>
        <v>40670.666666666664</v>
      </c>
      <c r="AN29">
        <f t="shared" si="18"/>
        <v>10</v>
      </c>
      <c r="AO29" s="91">
        <f t="shared" si="19"/>
        <v>0.41666666666666669</v>
      </c>
      <c r="AP29" s="94">
        <f t="shared" si="20"/>
        <v>0.33333333333333337</v>
      </c>
      <c r="AQ29" s="86">
        <f t="shared" si="21"/>
        <v>40671.333333333336</v>
      </c>
      <c r="AR29">
        <f t="shared" si="26"/>
        <v>14</v>
      </c>
      <c r="AS29" s="91">
        <f t="shared" si="22"/>
        <v>0.58333333333333337</v>
      </c>
      <c r="AT29" s="94">
        <f t="shared" si="12"/>
        <v>0.41666666666666674</v>
      </c>
      <c r="AU29" s="86">
        <f t="shared" si="13"/>
        <v>40671.416666666664</v>
      </c>
    </row>
    <row r="30" spans="1:55">
      <c r="A30" s="37">
        <v>1488301930</v>
      </c>
      <c r="B30" s="38" t="s">
        <v>63</v>
      </c>
      <c r="C30" s="47">
        <v>40726</v>
      </c>
      <c r="D30" s="40">
        <v>40750.583333333336</v>
      </c>
      <c r="E30" s="69">
        <v>40726</v>
      </c>
      <c r="F30" s="40">
        <v>0.58333333333333337</v>
      </c>
      <c r="G30" s="86">
        <f t="shared" si="0"/>
        <v>40726.583333333336</v>
      </c>
      <c r="H30" s="87">
        <f>VLOOKUP(G30,'Rubicon Flows'!$A$4:$C$3862,2)</f>
        <v>921</v>
      </c>
      <c r="I30" s="41"/>
      <c r="J30" s="42">
        <v>1</v>
      </c>
      <c r="K30" s="42"/>
      <c r="L30" s="43"/>
      <c r="M30" s="44"/>
      <c r="N30" s="45">
        <v>40750.708333333336</v>
      </c>
      <c r="O30" s="97">
        <f t="shared" si="1"/>
        <v>40726.625</v>
      </c>
      <c r="P30" s="87">
        <f>VLOOKUP(AM30,'Rubicon Flows'!$A$4:$D$3862,4)</f>
        <v>987.9</v>
      </c>
      <c r="Q30" s="48">
        <v>40750.458333333336</v>
      </c>
      <c r="R30" s="86">
        <f t="shared" si="23"/>
        <v>40727.458333333336</v>
      </c>
      <c r="S30" s="87">
        <f>VLOOKUP(AQ30,'Rubicon Flows'!$A$4:$D$3862,4)</f>
        <v>1139.5</v>
      </c>
      <c r="T30" s="48">
        <v>40750.583333333336</v>
      </c>
      <c r="U30" s="86">
        <f t="shared" si="24"/>
        <v>40727.583333333336</v>
      </c>
      <c r="V30" s="87">
        <f>VLOOKUP(AU30,'Rubicon Flows'!$A$4:$D$3862,3)</f>
        <v>1252</v>
      </c>
      <c r="W30" s="48"/>
      <c r="X30" s="86"/>
      <c r="Y30" s="87"/>
      <c r="Z30" s="48"/>
      <c r="AA30" s="86"/>
      <c r="AB30" s="87"/>
      <c r="AC30" s="48"/>
      <c r="AD30" s="86"/>
      <c r="AE30" s="87"/>
      <c r="AF30" s="43"/>
      <c r="AG30" s="86"/>
      <c r="AH30" s="87"/>
      <c r="AJ30">
        <f t="shared" si="25"/>
        <v>17</v>
      </c>
      <c r="AK30" s="91">
        <f t="shared" si="15"/>
        <v>0.70833333333333337</v>
      </c>
      <c r="AL30" s="94">
        <f t="shared" si="16"/>
        <v>0.625</v>
      </c>
      <c r="AM30" s="86">
        <f t="shared" si="17"/>
        <v>40726.625</v>
      </c>
      <c r="AN30">
        <f t="shared" si="18"/>
        <v>11</v>
      </c>
      <c r="AO30" s="91">
        <f t="shared" si="19"/>
        <v>0.45833333333333331</v>
      </c>
      <c r="AP30" s="94">
        <f t="shared" si="20"/>
        <v>0.375</v>
      </c>
      <c r="AQ30" s="86">
        <f t="shared" si="21"/>
        <v>40727.375</v>
      </c>
      <c r="AR30">
        <f t="shared" si="26"/>
        <v>14</v>
      </c>
      <c r="AS30" s="91">
        <f t="shared" si="22"/>
        <v>0.58333333333333337</v>
      </c>
      <c r="AT30" s="94">
        <f t="shared" si="12"/>
        <v>0.41666666666666674</v>
      </c>
      <c r="AU30" s="86">
        <f t="shared" si="13"/>
        <v>40727.416666666664</v>
      </c>
    </row>
    <row r="31" spans="1:55" ht="57.6">
      <c r="A31" s="37">
        <v>1490164848</v>
      </c>
      <c r="B31" s="38" t="s">
        <v>64</v>
      </c>
      <c r="C31" s="39" t="s">
        <v>65</v>
      </c>
      <c r="D31" s="40" t="s">
        <v>66</v>
      </c>
      <c r="E31" s="73">
        <v>40670</v>
      </c>
      <c r="F31" s="40">
        <v>0.625</v>
      </c>
      <c r="G31" s="86">
        <f t="shared" si="0"/>
        <v>40670.625</v>
      </c>
      <c r="H31" s="89">
        <f>VLOOKUP(G31,'Rubicon Flows'!$A$4:$C$3862,2)</f>
        <v>290.60000000000002</v>
      </c>
      <c r="I31" s="41"/>
      <c r="J31" s="42">
        <v>1</v>
      </c>
      <c r="K31" s="42"/>
      <c r="L31" s="43"/>
      <c r="M31" s="44"/>
      <c r="N31" s="45">
        <v>40750.708333333336</v>
      </c>
      <c r="O31" s="97">
        <f t="shared" si="1"/>
        <v>40670.625</v>
      </c>
      <c r="P31" s="87">
        <f>VLOOKUP(AM31,'Rubicon Flows'!$A$4:$D$3862,4)</f>
        <v>508.55</v>
      </c>
      <c r="Q31" s="48">
        <v>40750.375</v>
      </c>
      <c r="R31" s="86">
        <f t="shared" si="23"/>
        <v>40671.375</v>
      </c>
      <c r="S31" s="87">
        <f>VLOOKUP(AQ31,'Rubicon Flows'!$A$4:$D$3862,4)</f>
        <v>551.42499999999995</v>
      </c>
      <c r="T31" s="48">
        <v>40750.666666666664</v>
      </c>
      <c r="U31" s="86">
        <f t="shared" si="24"/>
        <v>40671.666666666664</v>
      </c>
      <c r="V31" s="87">
        <f>VLOOKUP(AU31,'Rubicon Flows'!$A$4:$D$3862,3)</f>
        <v>743.75</v>
      </c>
      <c r="W31" s="48"/>
      <c r="X31" s="86"/>
      <c r="Y31" s="87"/>
      <c r="Z31" s="48"/>
      <c r="AA31" s="86"/>
      <c r="AB31" s="87"/>
      <c r="AC31" s="48"/>
      <c r="AD31" s="86"/>
      <c r="AE31" s="87"/>
      <c r="AF31" s="43"/>
      <c r="AG31" s="86"/>
      <c r="AH31" s="87"/>
      <c r="AJ31">
        <f t="shared" si="25"/>
        <v>17</v>
      </c>
      <c r="AK31" s="91">
        <f t="shared" si="15"/>
        <v>0.70833333333333337</v>
      </c>
      <c r="AL31" s="94">
        <f t="shared" si="16"/>
        <v>0.625</v>
      </c>
      <c r="AM31" s="86">
        <f t="shared" si="17"/>
        <v>40670.625</v>
      </c>
      <c r="AN31">
        <f t="shared" si="18"/>
        <v>9</v>
      </c>
      <c r="AO31" s="91">
        <f t="shared" si="19"/>
        <v>0.375</v>
      </c>
      <c r="AP31" s="94">
        <f t="shared" si="20"/>
        <v>0.29166666666666669</v>
      </c>
      <c r="AQ31" s="86">
        <f t="shared" si="21"/>
        <v>40671.291666666664</v>
      </c>
      <c r="AR31">
        <f t="shared" si="26"/>
        <v>16</v>
      </c>
      <c r="AS31" s="91">
        <f t="shared" si="22"/>
        <v>0.66666666666666663</v>
      </c>
      <c r="AT31" s="94">
        <f t="shared" si="12"/>
        <v>0.5</v>
      </c>
      <c r="AU31" s="86">
        <f t="shared" si="13"/>
        <v>40671.5</v>
      </c>
    </row>
    <row r="32" spans="1:55">
      <c r="A32" s="37">
        <v>1490172501</v>
      </c>
      <c r="B32" s="38" t="s">
        <v>64</v>
      </c>
      <c r="C32" s="39" t="s">
        <v>67</v>
      </c>
      <c r="D32" s="40">
        <v>40750.708333333336</v>
      </c>
      <c r="E32" s="69">
        <v>40725</v>
      </c>
      <c r="F32" s="40">
        <v>0.70833333333333337</v>
      </c>
      <c r="G32" s="86">
        <f t="shared" si="0"/>
        <v>40725.708333333336</v>
      </c>
      <c r="H32" s="87">
        <f>VLOOKUP(G32,'Rubicon Flows'!$A$4:$C$3862,2)</f>
        <v>860.1</v>
      </c>
      <c r="I32" s="41"/>
      <c r="J32" s="42">
        <v>1</v>
      </c>
      <c r="K32" s="42"/>
      <c r="L32" s="43"/>
      <c r="M32" s="44"/>
      <c r="N32" s="45">
        <v>40750.770833333336</v>
      </c>
      <c r="O32" s="97">
        <f t="shared" si="1"/>
        <v>40725.666666666664</v>
      </c>
      <c r="P32" s="87">
        <f>VLOOKUP(AM32,'Rubicon Flows'!$A$4:$D$3862,4)</f>
        <v>987</v>
      </c>
      <c r="Q32" s="48">
        <v>40750.416666666664</v>
      </c>
      <c r="R32" s="86">
        <f t="shared" si="23"/>
        <v>40726.416666666664</v>
      </c>
      <c r="S32" s="87">
        <f>VLOOKUP(AQ32,'Rubicon Flows'!$A$4:$D$3862,4)</f>
        <v>1099</v>
      </c>
      <c r="T32" s="48">
        <v>40750.666666666664</v>
      </c>
      <c r="U32" s="86">
        <f t="shared" si="24"/>
        <v>40726.666666666664</v>
      </c>
      <c r="V32" s="87">
        <f>VLOOKUP(AU32,'Rubicon Flows'!$A$4:$D$3862,3)</f>
        <v>1112</v>
      </c>
      <c r="W32" s="48"/>
      <c r="X32" s="86"/>
      <c r="Y32" s="87"/>
      <c r="Z32" s="48"/>
      <c r="AA32" s="86"/>
      <c r="AB32" s="87"/>
      <c r="AC32" s="48"/>
      <c r="AD32" s="86"/>
      <c r="AE32" s="87"/>
      <c r="AF32" s="43"/>
      <c r="AG32" s="86"/>
      <c r="AH32" s="87"/>
      <c r="AJ32">
        <f t="shared" si="25"/>
        <v>18</v>
      </c>
      <c r="AK32" s="91">
        <f t="shared" si="15"/>
        <v>0.75</v>
      </c>
      <c r="AL32" s="94">
        <f t="shared" si="16"/>
        <v>0.66666666666666663</v>
      </c>
      <c r="AM32" s="86">
        <f t="shared" si="17"/>
        <v>40725.666666666664</v>
      </c>
      <c r="AN32">
        <f t="shared" si="18"/>
        <v>10</v>
      </c>
      <c r="AO32" s="91">
        <f t="shared" si="19"/>
        <v>0.41666666666666669</v>
      </c>
      <c r="AP32" s="94">
        <f t="shared" si="20"/>
        <v>0.33333333333333337</v>
      </c>
      <c r="AQ32" s="86">
        <f t="shared" si="21"/>
        <v>40726.333333333336</v>
      </c>
      <c r="AR32">
        <f t="shared" si="26"/>
        <v>16</v>
      </c>
      <c r="AS32" s="91">
        <f t="shared" si="22"/>
        <v>0.66666666666666663</v>
      </c>
      <c r="AT32" s="94">
        <f t="shared" si="12"/>
        <v>0.5</v>
      </c>
      <c r="AU32" s="86">
        <f t="shared" si="13"/>
        <v>40726.5</v>
      </c>
    </row>
    <row r="33" spans="1:55">
      <c r="A33" s="37">
        <v>1491110203</v>
      </c>
      <c r="B33" s="38" t="s">
        <v>68</v>
      </c>
      <c r="C33" s="47">
        <v>40669</v>
      </c>
      <c r="D33" s="40">
        <v>40750.5</v>
      </c>
      <c r="E33" s="73">
        <v>40669</v>
      </c>
      <c r="F33" s="40">
        <v>0.5</v>
      </c>
      <c r="G33" s="86">
        <f t="shared" si="0"/>
        <v>40669.5</v>
      </c>
      <c r="H33" s="89">
        <f>VLOOKUP(G33,'Rubicon Flows'!$A$4:$C$3862,2)</f>
        <v>301</v>
      </c>
      <c r="I33" s="41"/>
      <c r="J33" s="42">
        <v>1</v>
      </c>
      <c r="K33" s="42"/>
      <c r="L33" s="43"/>
      <c r="M33" s="44"/>
      <c r="N33" s="45"/>
      <c r="O33" s="97"/>
      <c r="P33" s="87"/>
      <c r="Q33" s="48"/>
      <c r="R33" s="86"/>
      <c r="S33" s="87"/>
      <c r="T33" s="81"/>
      <c r="U33" s="81"/>
      <c r="V33" s="100"/>
      <c r="W33" s="48"/>
      <c r="X33" s="81"/>
      <c r="Y33" s="100"/>
      <c r="Z33" s="48"/>
      <c r="AA33" s="81"/>
      <c r="AB33" s="100"/>
      <c r="AC33" s="48"/>
      <c r="AD33" s="81"/>
      <c r="AE33" s="100"/>
      <c r="AF33" s="43"/>
      <c r="AG33" s="81"/>
      <c r="AH33" s="100"/>
      <c r="AJ33">
        <f t="shared" si="25"/>
        <v>0</v>
      </c>
      <c r="AK33" s="91">
        <f t="shared" si="15"/>
        <v>0</v>
      </c>
      <c r="AL33" s="94">
        <f t="shared" si="16"/>
        <v>-8.3333333333333329E-2</v>
      </c>
      <c r="AM33" s="86">
        <f t="shared" si="17"/>
        <v>40668.916666666664</v>
      </c>
      <c r="AN33">
        <v>10</v>
      </c>
      <c r="AO33" s="91">
        <f t="shared" si="19"/>
        <v>0.41666666666666669</v>
      </c>
      <c r="AP33" s="94">
        <f t="shared" si="20"/>
        <v>0.33333333333333337</v>
      </c>
      <c r="AQ33" s="86">
        <f t="shared" si="21"/>
        <v>40670.333333333336</v>
      </c>
      <c r="AR33">
        <f t="shared" si="26"/>
        <v>0</v>
      </c>
      <c r="AS33" s="91">
        <f t="shared" si="22"/>
        <v>0</v>
      </c>
      <c r="AT33" s="94">
        <f t="shared" si="12"/>
        <v>-0.16666666666666666</v>
      </c>
      <c r="AU33" s="86">
        <f t="shared" si="13"/>
        <v>40669.833333333336</v>
      </c>
    </row>
    <row r="34" spans="1:55">
      <c r="A34" s="37">
        <v>1491305986</v>
      </c>
      <c r="B34" s="38" t="s">
        <v>69</v>
      </c>
      <c r="C34" s="47">
        <v>40733</v>
      </c>
      <c r="D34" s="40">
        <v>0.45833333333333331</v>
      </c>
      <c r="E34" s="69">
        <v>40733</v>
      </c>
      <c r="F34" s="40">
        <v>0.45833333333333331</v>
      </c>
      <c r="G34" s="86">
        <f t="shared" si="0"/>
        <v>40733.458333333336</v>
      </c>
      <c r="H34" s="87">
        <f>VLOOKUP(G34,'Rubicon Flows'!$A$4:$C$3862,2)</f>
        <v>640</v>
      </c>
      <c r="I34" s="41"/>
      <c r="J34" s="42">
        <v>1</v>
      </c>
      <c r="K34" s="42"/>
      <c r="L34" s="43"/>
      <c r="M34" s="44"/>
      <c r="N34" s="45">
        <v>40750.791666666664</v>
      </c>
      <c r="O34" s="97">
        <f>AM34</f>
        <v>40733.708333333336</v>
      </c>
      <c r="P34" s="87">
        <f>VLOOKUP(AM34,'Rubicon Flows'!$A$4:$D$3862,4)</f>
        <v>596.85</v>
      </c>
      <c r="Q34" s="48">
        <v>40750.333333333336</v>
      </c>
      <c r="R34" s="86">
        <f t="shared" ref="R34:R44" si="27">(E34+1)+AO34</f>
        <v>40734.333333333336</v>
      </c>
      <c r="S34" s="87">
        <f>VLOOKUP(AQ34,'Rubicon Flows'!$A$4:$D$3862,4)</f>
        <v>512.75</v>
      </c>
      <c r="T34" s="48">
        <v>40750.520833333336</v>
      </c>
      <c r="U34" s="86">
        <f t="shared" ref="U34:U44" si="28">(E34+1)+AS34</f>
        <v>40734.5</v>
      </c>
      <c r="V34" s="87">
        <f>VLOOKUP(AU34,'Rubicon Flows'!$A$4:$D$3862,3)</f>
        <v>548</v>
      </c>
      <c r="W34" s="48"/>
      <c r="X34" s="86"/>
      <c r="Y34" s="87"/>
      <c r="Z34" s="48"/>
      <c r="AA34" s="86"/>
      <c r="AB34" s="87"/>
      <c r="AC34" s="48"/>
      <c r="AD34" s="86"/>
      <c r="AE34" s="87"/>
      <c r="AF34" s="43"/>
      <c r="AG34" s="86"/>
      <c r="AH34" s="87"/>
      <c r="AJ34">
        <f t="shared" si="25"/>
        <v>19</v>
      </c>
      <c r="AK34" s="91">
        <f t="shared" si="15"/>
        <v>0.79166666666666663</v>
      </c>
      <c r="AL34" s="94">
        <f t="shared" si="16"/>
        <v>0.70833333333333326</v>
      </c>
      <c r="AM34" s="86">
        <f t="shared" si="17"/>
        <v>40733.708333333336</v>
      </c>
      <c r="AN34">
        <f>HOUR(Q34)</f>
        <v>8</v>
      </c>
      <c r="AO34" s="91">
        <f t="shared" si="19"/>
        <v>0.33333333333333331</v>
      </c>
      <c r="AP34" s="94">
        <f t="shared" si="20"/>
        <v>0.25</v>
      </c>
      <c r="AQ34" s="86">
        <f t="shared" si="21"/>
        <v>40734.25</v>
      </c>
      <c r="AR34">
        <f t="shared" si="26"/>
        <v>12</v>
      </c>
      <c r="AS34" s="91">
        <f t="shared" si="22"/>
        <v>0.5</v>
      </c>
      <c r="AT34" s="94">
        <f t="shared" si="12"/>
        <v>0.33333333333333337</v>
      </c>
      <c r="AU34" s="86">
        <f t="shared" si="13"/>
        <v>40734.333333333336</v>
      </c>
    </row>
    <row r="35" spans="1:55" s="82" customFormat="1">
      <c r="A35" s="37">
        <v>1491359207</v>
      </c>
      <c r="B35" s="38" t="s">
        <v>70</v>
      </c>
      <c r="C35" s="47">
        <v>40733</v>
      </c>
      <c r="D35" s="50">
        <v>0.45833333333333331</v>
      </c>
      <c r="E35" s="69">
        <v>40733</v>
      </c>
      <c r="F35" s="50">
        <v>0.45833333333333331</v>
      </c>
      <c r="G35" s="86">
        <f t="shared" si="0"/>
        <v>40733.458333333336</v>
      </c>
      <c r="H35" s="87">
        <f>VLOOKUP(G35,'Rubicon Flows'!$A$4:$C$3862,2)</f>
        <v>640</v>
      </c>
      <c r="I35" s="41"/>
      <c r="J35" s="42">
        <v>1</v>
      </c>
      <c r="K35" s="42"/>
      <c r="L35" s="43"/>
      <c r="M35" s="44"/>
      <c r="N35" s="45">
        <v>40750.791666666664</v>
      </c>
      <c r="O35" s="97">
        <f>AM35</f>
        <v>40733.708333333336</v>
      </c>
      <c r="P35" s="87">
        <f>VLOOKUP(AM35,'Rubicon Flows'!$A$4:$D$3862,4)</f>
        <v>596.85</v>
      </c>
      <c r="Q35" s="48">
        <v>40750.291666666664</v>
      </c>
      <c r="R35" s="86">
        <f t="shared" si="27"/>
        <v>40734.291666666664</v>
      </c>
      <c r="S35" s="87">
        <f>VLOOKUP(AQ35,'Rubicon Flows'!$A$4:$D$3862,4)</f>
        <v>520.29999999999995</v>
      </c>
      <c r="T35" s="48">
        <v>40750.458333333336</v>
      </c>
      <c r="U35" s="86">
        <f t="shared" si="28"/>
        <v>40734.458333333336</v>
      </c>
      <c r="V35" s="87">
        <f>VLOOKUP(AU35,'Rubicon Flows'!$A$4:$D$3862,3)</f>
        <v>552</v>
      </c>
      <c r="W35" s="48"/>
      <c r="X35" s="86"/>
      <c r="Y35" s="87"/>
      <c r="Z35" s="48"/>
      <c r="AA35" s="86"/>
      <c r="AB35" s="87"/>
      <c r="AC35" s="48"/>
      <c r="AD35" s="86"/>
      <c r="AE35" s="87"/>
      <c r="AF35" s="43"/>
      <c r="AG35" s="86"/>
      <c r="AH35" s="87"/>
      <c r="AI35"/>
      <c r="AJ35">
        <f t="shared" si="25"/>
        <v>19</v>
      </c>
      <c r="AK35" s="91">
        <f t="shared" si="15"/>
        <v>0.79166666666666663</v>
      </c>
      <c r="AL35" s="94">
        <f t="shared" si="16"/>
        <v>0.70833333333333326</v>
      </c>
      <c r="AM35" s="86">
        <f t="shared" si="17"/>
        <v>40733.708333333336</v>
      </c>
      <c r="AN35">
        <f>HOUR(Q35)</f>
        <v>7</v>
      </c>
      <c r="AO35" s="91">
        <f t="shared" si="19"/>
        <v>0.29166666666666669</v>
      </c>
      <c r="AP35" s="94">
        <f t="shared" si="20"/>
        <v>0.20833333333333337</v>
      </c>
      <c r="AQ35" s="86">
        <f t="shared" si="21"/>
        <v>40734.208333333336</v>
      </c>
      <c r="AR35">
        <f t="shared" si="26"/>
        <v>11</v>
      </c>
      <c r="AS35" s="91">
        <f t="shared" si="22"/>
        <v>0.45833333333333331</v>
      </c>
      <c r="AT35" s="94">
        <f t="shared" si="12"/>
        <v>0.29166666666666663</v>
      </c>
      <c r="AU35" s="86">
        <f t="shared" si="13"/>
        <v>40734.291666666664</v>
      </c>
      <c r="AV35"/>
      <c r="AW35"/>
      <c r="AX35"/>
      <c r="AY35"/>
      <c r="AZ35"/>
      <c r="BA35"/>
      <c r="BB35"/>
      <c r="BC35"/>
    </row>
    <row r="36" spans="1:55">
      <c r="A36" s="37">
        <v>1493089258</v>
      </c>
      <c r="B36" s="38" t="s">
        <v>71</v>
      </c>
      <c r="C36" s="47">
        <v>40726</v>
      </c>
      <c r="D36" s="50" t="s">
        <v>72</v>
      </c>
      <c r="E36" s="69">
        <v>40726</v>
      </c>
      <c r="F36" s="50">
        <v>0.625</v>
      </c>
      <c r="G36" s="86">
        <f t="shared" si="0"/>
        <v>40726.625</v>
      </c>
      <c r="H36" s="87">
        <f>VLOOKUP(G36,'Rubicon Flows'!$A$4:$C$3862,2)</f>
        <v>906.8</v>
      </c>
      <c r="I36" s="41"/>
      <c r="J36" s="42">
        <v>1</v>
      </c>
      <c r="K36" s="42"/>
      <c r="L36" s="43"/>
      <c r="M36" s="44"/>
      <c r="N36" s="45">
        <v>40750.75</v>
      </c>
      <c r="O36" s="97">
        <f>AM36</f>
        <v>40726.666666666664</v>
      </c>
      <c r="P36" s="87">
        <f>VLOOKUP(AM36,'Rubicon Flows'!$A$4:$D$3862,4)</f>
        <v>979.65</v>
      </c>
      <c r="Q36" s="48">
        <v>40750.375</v>
      </c>
      <c r="R36" s="86">
        <f t="shared" si="27"/>
        <v>40727.375</v>
      </c>
      <c r="S36" s="87">
        <f>VLOOKUP(AQ36,'Rubicon Flows'!$A$4:$D$3862,4)</f>
        <v>1181.5</v>
      </c>
      <c r="T36" s="48">
        <v>40750.625</v>
      </c>
      <c r="U36" s="86">
        <f t="shared" si="28"/>
        <v>40727.625</v>
      </c>
      <c r="V36" s="87">
        <f>VLOOKUP(AU36,'Rubicon Flows'!$A$4:$D$3862,3)</f>
        <v>1226</v>
      </c>
      <c r="W36" s="48"/>
      <c r="X36" s="86"/>
      <c r="Y36" s="87"/>
      <c r="Z36" s="48"/>
      <c r="AA36" s="86"/>
      <c r="AB36" s="87"/>
      <c r="AC36" s="48"/>
      <c r="AD36" s="86"/>
      <c r="AE36" s="87"/>
      <c r="AF36" s="43"/>
      <c r="AG36" s="86"/>
      <c r="AH36" s="87"/>
      <c r="AJ36">
        <f t="shared" si="25"/>
        <v>18</v>
      </c>
      <c r="AK36" s="91">
        <f t="shared" si="15"/>
        <v>0.75</v>
      </c>
      <c r="AL36" s="94">
        <f t="shared" si="16"/>
        <v>0.66666666666666663</v>
      </c>
      <c r="AM36" s="86">
        <f t="shared" si="17"/>
        <v>40726.666666666664</v>
      </c>
      <c r="AN36">
        <f>HOUR(Q36)</f>
        <v>9</v>
      </c>
      <c r="AO36" s="91">
        <f t="shared" si="19"/>
        <v>0.375</v>
      </c>
      <c r="AP36" s="94">
        <f t="shared" si="20"/>
        <v>0.29166666666666669</v>
      </c>
      <c r="AQ36" s="86">
        <f t="shared" si="21"/>
        <v>40727.291666666664</v>
      </c>
      <c r="AR36">
        <f t="shared" si="26"/>
        <v>15</v>
      </c>
      <c r="AS36" s="91">
        <f t="shared" si="22"/>
        <v>0.625</v>
      </c>
      <c r="AT36" s="94">
        <f t="shared" si="12"/>
        <v>0.45833333333333337</v>
      </c>
      <c r="AU36" s="86">
        <f t="shared" si="13"/>
        <v>40727.458333333336</v>
      </c>
    </row>
    <row r="37" spans="1:55">
      <c r="A37" s="37">
        <v>1493688576</v>
      </c>
      <c r="B37" s="38" t="s">
        <v>73</v>
      </c>
      <c r="C37" s="47">
        <v>40726</v>
      </c>
      <c r="D37" s="40" t="s">
        <v>41</v>
      </c>
      <c r="E37" s="69">
        <v>40726</v>
      </c>
      <c r="F37" s="66">
        <v>0.625</v>
      </c>
      <c r="G37" s="86">
        <f t="shared" si="0"/>
        <v>40726.625</v>
      </c>
      <c r="H37" s="87">
        <f>VLOOKUP(G37,'Rubicon Flows'!$A$4:$C$3862,2)</f>
        <v>906.8</v>
      </c>
      <c r="I37" s="41"/>
      <c r="J37" s="42"/>
      <c r="K37" s="42">
        <v>1</v>
      </c>
      <c r="L37" s="43"/>
      <c r="M37" s="44"/>
      <c r="N37" s="80"/>
      <c r="O37" s="100"/>
      <c r="P37" s="100"/>
      <c r="Q37" s="81"/>
      <c r="R37" s="86">
        <f t="shared" si="27"/>
        <v>40727.416666666664</v>
      </c>
      <c r="S37" s="87">
        <f>VLOOKUP(AQ37,'Rubicon Flows'!$A$4:$D$3862,4)</f>
        <v>1158.5</v>
      </c>
      <c r="T37" s="48"/>
      <c r="U37" s="86">
        <f t="shared" si="28"/>
        <v>40727.416666666664</v>
      </c>
      <c r="V37" s="87">
        <f>VLOOKUP(AU37,'Rubicon Flows'!$A$4:$D$3862,3)</f>
        <v>1291</v>
      </c>
      <c r="W37" s="81"/>
      <c r="X37" s="86">
        <f>(E37+2)+AW37</f>
        <v>40728.333333333336</v>
      </c>
      <c r="Y37" s="87">
        <f>VLOOKUP(AY37,'Rubicon Flows'!$A$4:$D$3862,4)</f>
        <v>1098.5</v>
      </c>
      <c r="Z37" s="105"/>
      <c r="AA37" s="86">
        <f>(H37+2)+AZ37</f>
        <v>908.8</v>
      </c>
      <c r="AB37" s="87" t="e">
        <f>VLOOKUP(BB37,'Rubicon Flows'!$A$4:$D$3862,4)</f>
        <v>#N/A</v>
      </c>
      <c r="AC37" s="48"/>
      <c r="AD37" s="86">
        <f>(K37+2)+BC37</f>
        <v>3</v>
      </c>
      <c r="AE37" s="87" t="e">
        <f>VLOOKUP(BE37,'Rubicon Flows'!$A$4:$D$3862,4)</f>
        <v>#N/A</v>
      </c>
      <c r="AF37" s="43"/>
      <c r="AG37" s="86">
        <f>(N37+2)+BF37</f>
        <v>2</v>
      </c>
      <c r="AH37" s="87" t="e">
        <f>VLOOKUP(BH37,'Rubicon Flows'!$A$4:$D$3862,4)</f>
        <v>#N/A</v>
      </c>
      <c r="AK37" s="91">
        <f t="shared" si="15"/>
        <v>0</v>
      </c>
      <c r="AL37" s="94">
        <f t="shared" si="16"/>
        <v>-8.3333333333333329E-2</v>
      </c>
      <c r="AM37" s="86">
        <f t="shared" si="17"/>
        <v>40725.916666666664</v>
      </c>
      <c r="AN37">
        <v>10</v>
      </c>
      <c r="AO37" s="91">
        <f t="shared" si="19"/>
        <v>0.41666666666666669</v>
      </c>
      <c r="AP37" s="94">
        <f t="shared" si="20"/>
        <v>0.33333333333333337</v>
      </c>
      <c r="AQ37" s="86">
        <f t="shared" si="21"/>
        <v>40727.333333333336</v>
      </c>
      <c r="AR37">
        <v>10</v>
      </c>
      <c r="AS37" s="91">
        <f t="shared" si="22"/>
        <v>0.41666666666666669</v>
      </c>
      <c r="AT37" s="94">
        <f t="shared" si="12"/>
        <v>0.25</v>
      </c>
      <c r="AU37" s="86">
        <f t="shared" si="13"/>
        <v>40727.25</v>
      </c>
      <c r="AV37">
        <v>8</v>
      </c>
      <c r="AW37" s="91">
        <f>TIME(AV37,,)</f>
        <v>0.33333333333333331</v>
      </c>
      <c r="AX37" s="94">
        <f>AW37-$AP$5</f>
        <v>0.25</v>
      </c>
      <c r="AY37" s="5">
        <f>(E37+2)+AX37</f>
        <v>40728.25</v>
      </c>
    </row>
    <row r="38" spans="1:55">
      <c r="A38" s="51">
        <v>1493688631</v>
      </c>
      <c r="B38" s="52" t="s">
        <v>73</v>
      </c>
      <c r="C38" s="53">
        <v>40726</v>
      </c>
      <c r="D38" s="54" t="s">
        <v>41</v>
      </c>
      <c r="E38" s="70">
        <v>40726</v>
      </c>
      <c r="F38" s="66">
        <v>0.625</v>
      </c>
      <c r="G38" s="86">
        <f t="shared" si="0"/>
        <v>40726.625</v>
      </c>
      <c r="H38" s="87">
        <f>VLOOKUP(G38,'Rubicon Flows'!$A$4:$C$3862,2)</f>
        <v>906.8</v>
      </c>
      <c r="I38" s="55"/>
      <c r="J38" s="56"/>
      <c r="K38" s="56">
        <v>1</v>
      </c>
      <c r="L38" s="57"/>
      <c r="M38" s="58"/>
      <c r="N38" s="80"/>
      <c r="O38" s="100"/>
      <c r="P38" s="100"/>
      <c r="Q38" s="81"/>
      <c r="R38" s="86">
        <f t="shared" si="27"/>
        <v>40727.416666666664</v>
      </c>
      <c r="S38" s="87">
        <f>VLOOKUP(AQ38,'Rubicon Flows'!$A$4:$D$3862,4)</f>
        <v>1158.5</v>
      </c>
      <c r="T38" s="59"/>
      <c r="U38" s="86">
        <f t="shared" si="28"/>
        <v>40727.416666666664</v>
      </c>
      <c r="V38" s="87">
        <f>VLOOKUP(AU38,'Rubicon Flows'!$A$4:$D$3862,3)</f>
        <v>1291</v>
      </c>
      <c r="W38" s="81"/>
      <c r="X38" s="86">
        <f>(E38+2)+AW38</f>
        <v>40728.333333333336</v>
      </c>
      <c r="Y38" s="87">
        <f>VLOOKUP(AY38,'Rubicon Flows'!$A$4:$D$3862,4)</f>
        <v>1098.5</v>
      </c>
      <c r="Z38" s="105"/>
      <c r="AA38" s="86">
        <f>(H38+2)+AZ38</f>
        <v>908.8</v>
      </c>
      <c r="AB38" s="87" t="e">
        <f>VLOOKUP(BB38,'Rubicon Flows'!$A$4:$D$3862,4)</f>
        <v>#N/A</v>
      </c>
      <c r="AC38" s="59"/>
      <c r="AD38" s="86">
        <f>(K38+2)+BC38</f>
        <v>3</v>
      </c>
      <c r="AE38" s="87" t="e">
        <f>VLOOKUP(BE38,'Rubicon Flows'!$A$4:$D$3862,4)</f>
        <v>#N/A</v>
      </c>
      <c r="AF38" s="57"/>
      <c r="AG38" s="86">
        <f>(N38+2)+BF38</f>
        <v>2</v>
      </c>
      <c r="AH38" s="87" t="e">
        <f>VLOOKUP(BH38,'Rubicon Flows'!$A$4:$D$3862,4)</f>
        <v>#N/A</v>
      </c>
      <c r="AK38" s="91">
        <f t="shared" si="15"/>
        <v>0</v>
      </c>
      <c r="AL38" s="94">
        <f t="shared" si="16"/>
        <v>-8.3333333333333329E-2</v>
      </c>
      <c r="AM38" s="86">
        <f t="shared" si="17"/>
        <v>40725.916666666664</v>
      </c>
      <c r="AN38">
        <v>10</v>
      </c>
      <c r="AO38" s="91">
        <f t="shared" si="19"/>
        <v>0.41666666666666669</v>
      </c>
      <c r="AP38" s="94">
        <f t="shared" si="20"/>
        <v>0.33333333333333337</v>
      </c>
      <c r="AQ38" s="86">
        <f t="shared" si="21"/>
        <v>40727.333333333336</v>
      </c>
      <c r="AR38">
        <v>10</v>
      </c>
      <c r="AS38" s="91">
        <f t="shared" si="22"/>
        <v>0.41666666666666669</v>
      </c>
      <c r="AT38" s="94">
        <f t="shared" si="12"/>
        <v>0.25</v>
      </c>
      <c r="AU38" s="86">
        <f t="shared" si="13"/>
        <v>40727.25</v>
      </c>
      <c r="AV38">
        <v>8</v>
      </c>
      <c r="AW38" s="91">
        <f>TIME(AV38,,)</f>
        <v>0.33333333333333331</v>
      </c>
      <c r="AX38" s="94">
        <f>AW38-$AP$5</f>
        <v>0.25</v>
      </c>
      <c r="AY38" s="5">
        <f>(E38+2)+AX38</f>
        <v>40728.25</v>
      </c>
    </row>
    <row r="39" spans="1:55">
      <c r="A39" s="37">
        <v>1494843514</v>
      </c>
      <c r="B39" s="38" t="s">
        <v>74</v>
      </c>
      <c r="C39" s="47">
        <v>40725</v>
      </c>
      <c r="D39" s="50">
        <v>40761.458333333336</v>
      </c>
      <c r="E39" s="69">
        <v>40725</v>
      </c>
      <c r="F39" s="50">
        <v>0.45833333333333331</v>
      </c>
      <c r="G39" s="86">
        <f t="shared" si="0"/>
        <v>40725.458333333336</v>
      </c>
      <c r="H39" s="87">
        <f>VLOOKUP(G39,'Rubicon Flows'!$A$4:$C$3862,2)</f>
        <v>988.9</v>
      </c>
      <c r="I39" s="41"/>
      <c r="J39" s="42">
        <v>1</v>
      </c>
      <c r="K39" s="42"/>
      <c r="L39" s="43"/>
      <c r="M39" s="44"/>
      <c r="N39" s="45">
        <v>40761.666666666664</v>
      </c>
      <c r="O39" s="97">
        <f t="shared" ref="O39:O44" si="29">AM39</f>
        <v>40725.583333333336</v>
      </c>
      <c r="P39" s="87">
        <f>VLOOKUP(AM39,'Rubicon Flows'!$A$4:$D$3862,4)</f>
        <v>1039.1500000000001</v>
      </c>
      <c r="Q39" s="48">
        <v>40761.416666666664</v>
      </c>
      <c r="R39" s="86">
        <f t="shared" si="27"/>
        <v>40726.416666666664</v>
      </c>
      <c r="S39" s="87">
        <f>VLOOKUP(AQ39,'Rubicon Flows'!$A$4:$D$3862,4)</f>
        <v>1099</v>
      </c>
      <c r="T39" s="48">
        <v>40761.708333333336</v>
      </c>
      <c r="U39" s="86">
        <f t="shared" si="28"/>
        <v>40726.708333333336</v>
      </c>
      <c r="V39" s="87">
        <f>VLOOKUP(AU39,'Rubicon Flows'!$A$4:$D$3862,3)</f>
        <v>1088</v>
      </c>
      <c r="W39" s="48"/>
      <c r="X39" s="86"/>
      <c r="Y39" s="87"/>
      <c r="Z39" s="48"/>
      <c r="AA39" s="86"/>
      <c r="AB39" s="87"/>
      <c r="AC39" s="48"/>
      <c r="AD39" s="86"/>
      <c r="AE39" s="87"/>
      <c r="AF39" s="43"/>
      <c r="AG39" s="86"/>
      <c r="AH39" s="87"/>
      <c r="AJ39">
        <f t="shared" ref="AJ39:AJ44" si="30">HOUR(N39)</f>
        <v>16</v>
      </c>
      <c r="AK39" s="91">
        <f t="shared" si="15"/>
        <v>0.66666666666666663</v>
      </c>
      <c r="AL39" s="94">
        <f t="shared" si="16"/>
        <v>0.58333333333333326</v>
      </c>
      <c r="AM39" s="86">
        <f t="shared" si="17"/>
        <v>40725.583333333336</v>
      </c>
      <c r="AN39">
        <f>HOUR(Q39)</f>
        <v>10</v>
      </c>
      <c r="AO39" s="91">
        <f t="shared" si="19"/>
        <v>0.41666666666666669</v>
      </c>
      <c r="AP39" s="94">
        <f t="shared" si="20"/>
        <v>0.33333333333333337</v>
      </c>
      <c r="AQ39" s="86">
        <f t="shared" si="21"/>
        <v>40726.333333333336</v>
      </c>
      <c r="AR39">
        <f>HOUR(T39)</f>
        <v>17</v>
      </c>
      <c r="AS39" s="91">
        <f t="shared" si="22"/>
        <v>0.70833333333333337</v>
      </c>
      <c r="AT39" s="94">
        <f t="shared" ref="AT39:AT66" si="31">AS39-$AT$5</f>
        <v>0.54166666666666674</v>
      </c>
      <c r="AU39" s="86">
        <f t="shared" ref="AU39:AU66" si="32">(E39+1)+AT39</f>
        <v>40726.541666666664</v>
      </c>
    </row>
    <row r="40" spans="1:55">
      <c r="A40" s="37">
        <v>1494930397</v>
      </c>
      <c r="B40" s="38" t="s">
        <v>75</v>
      </c>
      <c r="C40" s="47">
        <v>40733</v>
      </c>
      <c r="D40" s="50">
        <v>40761.645833333336</v>
      </c>
      <c r="E40" s="69">
        <v>40733</v>
      </c>
      <c r="F40" s="50">
        <v>0.64583333333333337</v>
      </c>
      <c r="G40" s="86">
        <f t="shared" si="0"/>
        <v>40733.645833333336</v>
      </c>
      <c r="H40" s="87">
        <f>VLOOKUP(G40,'Rubicon Flows'!$A$4:$C$3862,2)</f>
        <v>598.20000000000005</v>
      </c>
      <c r="I40" s="41"/>
      <c r="J40" s="42">
        <v>1</v>
      </c>
      <c r="K40" s="42"/>
      <c r="L40" s="43"/>
      <c r="M40" s="44"/>
      <c r="N40" s="45">
        <v>40761.729166666664</v>
      </c>
      <c r="O40" s="97">
        <f t="shared" si="29"/>
        <v>40733.625</v>
      </c>
      <c r="P40" s="87">
        <f>VLOOKUP(AM40,'Rubicon Flows'!$A$4:$D$3862,4)</f>
        <v>626.6</v>
      </c>
      <c r="Q40" s="48">
        <v>40761.416666666664</v>
      </c>
      <c r="R40" s="86">
        <f t="shared" si="27"/>
        <v>40734.416666666664</v>
      </c>
      <c r="S40" s="87">
        <f>VLOOKUP(AQ40,'Rubicon Flows'!$A$4:$D$3862,4)</f>
        <v>503.3</v>
      </c>
      <c r="T40" s="48">
        <v>40761.666666666664</v>
      </c>
      <c r="U40" s="86">
        <f t="shared" si="28"/>
        <v>40734.666666666664</v>
      </c>
      <c r="V40" s="87">
        <f>VLOOKUP(AU40,'Rubicon Flows'!$A$4:$D$3862,3)</f>
        <v>521</v>
      </c>
      <c r="W40" s="48"/>
      <c r="X40" s="86"/>
      <c r="Y40" s="87"/>
      <c r="Z40" s="48"/>
      <c r="AA40" s="86"/>
      <c r="AB40" s="87"/>
      <c r="AC40" s="48"/>
      <c r="AD40" s="86"/>
      <c r="AE40" s="87"/>
      <c r="AF40" s="43"/>
      <c r="AG40" s="86"/>
      <c r="AH40" s="87"/>
      <c r="AJ40">
        <f t="shared" si="30"/>
        <v>17</v>
      </c>
      <c r="AK40" s="91">
        <f t="shared" si="15"/>
        <v>0.70833333333333337</v>
      </c>
      <c r="AL40" s="94">
        <f t="shared" si="16"/>
        <v>0.625</v>
      </c>
      <c r="AM40" s="86">
        <f t="shared" si="17"/>
        <v>40733.625</v>
      </c>
      <c r="AN40">
        <f>HOUR(Q40)</f>
        <v>10</v>
      </c>
      <c r="AO40" s="91">
        <f t="shared" si="19"/>
        <v>0.41666666666666669</v>
      </c>
      <c r="AP40" s="94">
        <f t="shared" si="20"/>
        <v>0.33333333333333337</v>
      </c>
      <c r="AQ40" s="86">
        <f t="shared" si="21"/>
        <v>40734.333333333336</v>
      </c>
      <c r="AR40">
        <f>HOUR(T40)</f>
        <v>16</v>
      </c>
      <c r="AS40" s="91">
        <f t="shared" si="22"/>
        <v>0.66666666666666663</v>
      </c>
      <c r="AT40" s="94">
        <f t="shared" si="31"/>
        <v>0.5</v>
      </c>
      <c r="AU40" s="86">
        <f t="shared" si="32"/>
        <v>40734.5</v>
      </c>
    </row>
    <row r="41" spans="1:55">
      <c r="A41" s="37">
        <v>1495048860</v>
      </c>
      <c r="B41" s="38" t="s">
        <v>76</v>
      </c>
      <c r="C41" s="76" t="s">
        <v>77</v>
      </c>
      <c r="D41" s="40">
        <v>40761.625</v>
      </c>
      <c r="E41" s="69">
        <v>40727</v>
      </c>
      <c r="F41" s="40">
        <v>0.625</v>
      </c>
      <c r="G41" s="86">
        <f t="shared" si="0"/>
        <v>40727.625</v>
      </c>
      <c r="H41" s="87">
        <f>VLOOKUP(G41,'Rubicon Flows'!$A$4:$C$3862,2)</f>
        <v>906.8</v>
      </c>
      <c r="I41" s="41"/>
      <c r="J41" s="42">
        <v>1</v>
      </c>
      <c r="K41" s="42"/>
      <c r="L41" s="43"/>
      <c r="M41" s="44"/>
      <c r="N41" s="45">
        <v>40761.75</v>
      </c>
      <c r="O41" s="97">
        <f t="shared" si="29"/>
        <v>40727.666666666664</v>
      </c>
      <c r="P41" s="87">
        <f>VLOOKUP(AM41,'Rubicon Flows'!$A$4:$D$3862,4)</f>
        <v>985.65</v>
      </c>
      <c r="Q41" s="48">
        <v>40761.416666666664</v>
      </c>
      <c r="R41" s="86">
        <f t="shared" si="27"/>
        <v>40728.416666666664</v>
      </c>
      <c r="S41" s="87">
        <f>VLOOKUP(AQ41,'Rubicon Flows'!$A$4:$D$3862,4)</f>
        <v>1099</v>
      </c>
      <c r="T41" s="48">
        <v>40761.583333333336</v>
      </c>
      <c r="U41" s="86">
        <f t="shared" si="28"/>
        <v>40728.583333333336</v>
      </c>
      <c r="V41" s="87">
        <f>VLOOKUP(AU41,'Rubicon Flows'!$A$4:$D$3862,3)</f>
        <v>1156</v>
      </c>
      <c r="W41" s="48"/>
      <c r="X41" s="86"/>
      <c r="Y41" s="87"/>
      <c r="Z41" s="48"/>
      <c r="AA41" s="86"/>
      <c r="AB41" s="87"/>
      <c r="AC41" s="48"/>
      <c r="AD41" s="86"/>
      <c r="AE41" s="87"/>
      <c r="AF41" s="43"/>
      <c r="AG41" s="86"/>
      <c r="AH41" s="87"/>
      <c r="AJ41">
        <f t="shared" si="30"/>
        <v>18</v>
      </c>
      <c r="AK41" s="91">
        <f t="shared" si="15"/>
        <v>0.75</v>
      </c>
      <c r="AL41" s="94">
        <f t="shared" si="16"/>
        <v>0.66666666666666663</v>
      </c>
      <c r="AM41" s="86">
        <f t="shared" si="17"/>
        <v>40727.666666666664</v>
      </c>
      <c r="AN41">
        <f>HOUR(Q41)</f>
        <v>10</v>
      </c>
      <c r="AO41" s="91">
        <f t="shared" si="19"/>
        <v>0.41666666666666669</v>
      </c>
      <c r="AP41" s="94">
        <f t="shared" si="20"/>
        <v>0.33333333333333337</v>
      </c>
      <c r="AQ41" s="86">
        <f t="shared" si="21"/>
        <v>40728.333333333336</v>
      </c>
      <c r="AR41">
        <f>HOUR(T41)</f>
        <v>14</v>
      </c>
      <c r="AS41" s="91">
        <f t="shared" si="22"/>
        <v>0.58333333333333337</v>
      </c>
      <c r="AT41" s="94">
        <f t="shared" si="31"/>
        <v>0.41666666666666674</v>
      </c>
      <c r="AU41" s="86">
        <f t="shared" si="32"/>
        <v>40728.416666666664</v>
      </c>
    </row>
    <row r="42" spans="1:55" ht="28.8">
      <c r="A42" s="37">
        <v>1495537310</v>
      </c>
      <c r="B42" s="38" t="s">
        <v>78</v>
      </c>
      <c r="C42" s="47" t="s">
        <v>79</v>
      </c>
      <c r="D42" s="50">
        <v>40761.708333333336</v>
      </c>
      <c r="E42" s="73">
        <v>40722</v>
      </c>
      <c r="F42" s="50">
        <v>0.70833333333333337</v>
      </c>
      <c r="G42" s="86">
        <f t="shared" si="0"/>
        <v>40722.708333333336</v>
      </c>
      <c r="H42" s="87">
        <f>VLOOKUP(G42,'Rubicon Flows'!$A$4:$C$3862,2)</f>
        <v>993.8</v>
      </c>
      <c r="I42" s="41"/>
      <c r="J42" s="42">
        <v>1</v>
      </c>
      <c r="K42" s="42"/>
      <c r="L42" s="43"/>
      <c r="M42" s="44"/>
      <c r="N42" s="45">
        <v>40761.708333333336</v>
      </c>
      <c r="O42" s="97">
        <f t="shared" si="29"/>
        <v>40722.625</v>
      </c>
      <c r="P42" s="87">
        <f>VLOOKUP(AM42,'Rubicon Flows'!$A$4:$D$3862,4)</f>
        <v>1139.5</v>
      </c>
      <c r="Q42" s="48" t="s">
        <v>80</v>
      </c>
      <c r="R42" s="86">
        <f t="shared" si="27"/>
        <v>40723.375</v>
      </c>
      <c r="S42" s="87">
        <f>VLOOKUP(AQ42,'Rubicon Flows'!$A$4:$D$3862,4)</f>
        <v>1607.5</v>
      </c>
      <c r="T42" s="48" t="s">
        <v>81</v>
      </c>
      <c r="U42" s="86">
        <f t="shared" si="28"/>
        <v>40723.583333333336</v>
      </c>
      <c r="V42" s="87">
        <f>VLOOKUP(AU42,'Rubicon Flows'!$A$4:$D$3862,3)</f>
        <v>2278</v>
      </c>
      <c r="W42" s="48"/>
      <c r="X42" s="86"/>
      <c r="Y42" s="87"/>
      <c r="Z42" s="48"/>
      <c r="AA42" s="86"/>
      <c r="AB42" s="87"/>
      <c r="AC42" s="48"/>
      <c r="AD42" s="86"/>
      <c r="AE42" s="87"/>
      <c r="AF42" s="43"/>
      <c r="AG42" s="86"/>
      <c r="AH42" s="87"/>
      <c r="AJ42">
        <f t="shared" si="30"/>
        <v>17</v>
      </c>
      <c r="AK42" s="91">
        <f t="shared" si="15"/>
        <v>0.70833333333333337</v>
      </c>
      <c r="AL42" s="94">
        <f t="shared" si="16"/>
        <v>0.625</v>
      </c>
      <c r="AM42" s="86">
        <f t="shared" si="17"/>
        <v>40722.625</v>
      </c>
      <c r="AN42">
        <v>9</v>
      </c>
      <c r="AO42" s="91">
        <f t="shared" si="19"/>
        <v>0.375</v>
      </c>
      <c r="AP42" s="94">
        <f t="shared" si="20"/>
        <v>0.29166666666666669</v>
      </c>
      <c r="AQ42" s="86">
        <f t="shared" si="21"/>
        <v>40723.291666666664</v>
      </c>
      <c r="AR42">
        <v>14</v>
      </c>
      <c r="AS42" s="91">
        <f t="shared" si="22"/>
        <v>0.58333333333333337</v>
      </c>
      <c r="AT42" s="94">
        <f t="shared" si="31"/>
        <v>0.41666666666666674</v>
      </c>
      <c r="AU42" s="86">
        <f t="shared" si="32"/>
        <v>40723.416666666664</v>
      </c>
    </row>
    <row r="43" spans="1:55">
      <c r="A43" s="37">
        <v>1495723145</v>
      </c>
      <c r="B43" s="38" t="s">
        <v>82</v>
      </c>
      <c r="C43" s="47">
        <v>40725</v>
      </c>
      <c r="D43" s="50" t="s">
        <v>83</v>
      </c>
      <c r="E43" s="69">
        <v>40725</v>
      </c>
      <c r="F43" s="50">
        <v>0.72916666666666663</v>
      </c>
      <c r="G43" s="86">
        <f t="shared" si="0"/>
        <v>40725.729166666664</v>
      </c>
      <c r="H43" s="87">
        <f>VLOOKUP(G43,'Rubicon Flows'!$A$4:$C$3862,2)</f>
        <v>860.1</v>
      </c>
      <c r="I43" s="41"/>
      <c r="J43" s="42">
        <v>1</v>
      </c>
      <c r="K43" s="42"/>
      <c r="L43" s="43"/>
      <c r="M43" s="44"/>
      <c r="N43" s="45">
        <v>40761.791666666664</v>
      </c>
      <c r="O43" s="97">
        <f t="shared" si="29"/>
        <v>40725.708333333336</v>
      </c>
      <c r="P43" s="87">
        <f>VLOOKUP(AM43,'Rubicon Flows'!$A$4:$D$3862,4)</f>
        <v>968.05</v>
      </c>
      <c r="Q43" s="48">
        <v>40761.416666666664</v>
      </c>
      <c r="R43" s="86">
        <f t="shared" si="27"/>
        <v>40726.416666666664</v>
      </c>
      <c r="S43" s="87">
        <f>VLOOKUP(AQ43,'Rubicon Flows'!$A$4:$D$3862,4)</f>
        <v>1099</v>
      </c>
      <c r="T43" s="48">
        <v>40761.666666666664</v>
      </c>
      <c r="U43" s="86">
        <f t="shared" si="28"/>
        <v>40726.666666666664</v>
      </c>
      <c r="V43" s="87">
        <f>VLOOKUP(AU43,'Rubicon Flows'!$A$4:$D$3862,3)</f>
        <v>1112</v>
      </c>
      <c r="W43" s="48"/>
      <c r="X43" s="86"/>
      <c r="Y43" s="87"/>
      <c r="Z43" s="48"/>
      <c r="AA43" s="86"/>
      <c r="AB43" s="87"/>
      <c r="AC43" s="48"/>
      <c r="AD43" s="86"/>
      <c r="AE43" s="87"/>
      <c r="AF43" s="43"/>
      <c r="AG43" s="86"/>
      <c r="AH43" s="87"/>
      <c r="AJ43">
        <f t="shared" si="30"/>
        <v>19</v>
      </c>
      <c r="AK43" s="91">
        <f t="shared" si="15"/>
        <v>0.79166666666666663</v>
      </c>
      <c r="AL43" s="94">
        <f t="shared" si="16"/>
        <v>0.70833333333333326</v>
      </c>
      <c r="AM43" s="86">
        <f t="shared" si="17"/>
        <v>40725.708333333336</v>
      </c>
      <c r="AN43">
        <f>HOUR(Q43)</f>
        <v>10</v>
      </c>
      <c r="AO43" s="91">
        <f t="shared" si="19"/>
        <v>0.41666666666666669</v>
      </c>
      <c r="AP43" s="94">
        <f t="shared" si="20"/>
        <v>0.33333333333333337</v>
      </c>
      <c r="AQ43" s="86">
        <f t="shared" si="21"/>
        <v>40726.333333333336</v>
      </c>
      <c r="AR43">
        <f>HOUR(T43)</f>
        <v>16</v>
      </c>
      <c r="AS43" s="91">
        <f t="shared" si="22"/>
        <v>0.66666666666666663</v>
      </c>
      <c r="AT43" s="94">
        <f t="shared" si="31"/>
        <v>0.5</v>
      </c>
      <c r="AU43" s="86">
        <f t="shared" si="32"/>
        <v>40726.5</v>
      </c>
    </row>
    <row r="44" spans="1:55">
      <c r="A44" s="37">
        <v>1497989152</v>
      </c>
      <c r="B44" s="38" t="s">
        <v>84</v>
      </c>
      <c r="C44" s="47" t="s">
        <v>85</v>
      </c>
      <c r="D44" s="40" t="s">
        <v>86</v>
      </c>
      <c r="E44" s="73">
        <v>40673</v>
      </c>
      <c r="F44" s="90">
        <v>0.625</v>
      </c>
      <c r="G44" s="114">
        <f t="shared" si="0"/>
        <v>40673.625</v>
      </c>
      <c r="H44" s="87">
        <f>VLOOKUP(G44,'Rubicon Flows'!$A$4:$C$3862,2)</f>
        <v>215.6</v>
      </c>
      <c r="I44" s="41"/>
      <c r="J44" s="42">
        <v>1</v>
      </c>
      <c r="K44" s="42"/>
      <c r="L44" s="43"/>
      <c r="M44" s="44"/>
      <c r="N44" s="45">
        <v>40761.708333333336</v>
      </c>
      <c r="O44" s="98">
        <f t="shared" si="29"/>
        <v>40673.625</v>
      </c>
      <c r="P44" s="124">
        <f>VLOOKUP(AM44,'Rubicon Flows'!$A$4:$D$3862,4)</f>
        <v>377.3</v>
      </c>
      <c r="Q44" s="48">
        <v>40761.375</v>
      </c>
      <c r="R44" s="86">
        <f t="shared" si="27"/>
        <v>40674.375</v>
      </c>
      <c r="S44" s="87">
        <f>VLOOKUP(AQ44,'Rubicon Flows'!$A$4:$D$3862,4)</f>
        <v>402.67500000000001</v>
      </c>
      <c r="T44" s="48">
        <v>40761.625</v>
      </c>
      <c r="U44" s="86">
        <f t="shared" si="28"/>
        <v>40674.583333333336</v>
      </c>
      <c r="V44" s="126">
        <f>VLOOKUP(AU44,'Rubicon Flows'!$A$4:$D$3862,3)</f>
        <v>568</v>
      </c>
      <c r="W44" s="48"/>
      <c r="X44" s="86"/>
      <c r="Y44" s="126"/>
      <c r="Z44" s="48"/>
      <c r="AA44" s="86"/>
      <c r="AB44" s="126"/>
      <c r="AC44" s="48"/>
      <c r="AD44" s="86"/>
      <c r="AE44" s="126"/>
      <c r="AF44" s="43"/>
      <c r="AG44" s="86"/>
      <c r="AH44" s="126"/>
      <c r="AJ44">
        <f t="shared" si="30"/>
        <v>17</v>
      </c>
      <c r="AK44" s="91">
        <f t="shared" si="15"/>
        <v>0.70833333333333337</v>
      </c>
      <c r="AL44" s="94">
        <f t="shared" si="16"/>
        <v>0.625</v>
      </c>
      <c r="AM44" s="86">
        <f t="shared" si="17"/>
        <v>40673.625</v>
      </c>
      <c r="AN44">
        <f>HOUR(Q44)</f>
        <v>9</v>
      </c>
      <c r="AO44" s="91">
        <f t="shared" si="19"/>
        <v>0.375</v>
      </c>
      <c r="AP44" s="94">
        <f t="shared" si="20"/>
        <v>0.29166666666666669</v>
      </c>
      <c r="AQ44" s="86">
        <f t="shared" si="21"/>
        <v>40674.291666666664</v>
      </c>
      <c r="AR44">
        <v>14</v>
      </c>
      <c r="AS44" s="91">
        <f t="shared" si="22"/>
        <v>0.58333333333333337</v>
      </c>
      <c r="AT44" s="94">
        <f t="shared" si="31"/>
        <v>0.41666666666666674</v>
      </c>
      <c r="AU44" s="86">
        <f t="shared" si="32"/>
        <v>40674.416666666664</v>
      </c>
    </row>
    <row r="45" spans="1:55" ht="28.8">
      <c r="A45" s="74">
        <v>1499903603</v>
      </c>
      <c r="B45" s="75" t="s">
        <v>87</v>
      </c>
      <c r="C45" s="76" t="s">
        <v>88</v>
      </c>
      <c r="D45" s="67">
        <v>40761.5</v>
      </c>
      <c r="E45" s="73"/>
      <c r="F45" s="67"/>
      <c r="G45" s="115"/>
      <c r="H45" s="118"/>
      <c r="I45" s="77"/>
      <c r="J45" s="78">
        <v>1</v>
      </c>
      <c r="K45" s="78"/>
      <c r="L45" s="79"/>
      <c r="M45" s="72"/>
      <c r="N45" s="80" t="s">
        <v>89</v>
      </c>
      <c r="O45" s="100"/>
      <c r="P45" s="100"/>
      <c r="Q45" s="81" t="s">
        <v>90</v>
      </c>
      <c r="R45" s="86"/>
      <c r="S45" s="87"/>
      <c r="T45" s="81">
        <v>40761.625</v>
      </c>
      <c r="U45" s="81"/>
      <c r="V45" s="100"/>
      <c r="W45" s="81"/>
      <c r="X45" s="81"/>
      <c r="Y45" s="100"/>
      <c r="Z45" s="81"/>
      <c r="AA45" s="81"/>
      <c r="AB45" s="100"/>
      <c r="AC45" s="81"/>
      <c r="AD45" s="81"/>
      <c r="AE45" s="100"/>
      <c r="AF45" s="79"/>
      <c r="AG45" s="81"/>
      <c r="AH45" s="100"/>
      <c r="AJ45">
        <v>17</v>
      </c>
      <c r="AK45" s="91">
        <f t="shared" si="15"/>
        <v>0.70833333333333337</v>
      </c>
      <c r="AL45" s="94">
        <f t="shared" si="16"/>
        <v>0.625</v>
      </c>
      <c r="AM45" s="86">
        <f t="shared" si="17"/>
        <v>0.625</v>
      </c>
      <c r="AN45">
        <v>8</v>
      </c>
      <c r="AO45" s="91">
        <f t="shared" si="19"/>
        <v>0.33333333333333331</v>
      </c>
      <c r="AP45" s="94">
        <f t="shared" si="20"/>
        <v>0.25</v>
      </c>
      <c r="AQ45" s="86">
        <f t="shared" si="21"/>
        <v>1.25</v>
      </c>
      <c r="AR45">
        <f>HOUR(T45)</f>
        <v>15</v>
      </c>
      <c r="AS45" s="91">
        <f t="shared" si="22"/>
        <v>0.625</v>
      </c>
      <c r="AT45" s="94">
        <f t="shared" si="31"/>
        <v>0.45833333333333337</v>
      </c>
      <c r="AU45" s="86">
        <f t="shared" si="32"/>
        <v>1.4583333333333335</v>
      </c>
    </row>
    <row r="46" spans="1:55" s="82" customFormat="1" ht="28.8">
      <c r="A46" s="37">
        <v>1500210984</v>
      </c>
      <c r="B46" s="38" t="s">
        <v>91</v>
      </c>
      <c r="C46" s="47" t="s">
        <v>92</v>
      </c>
      <c r="D46" s="50">
        <v>40761.666666666664</v>
      </c>
      <c r="E46" s="73"/>
      <c r="F46" s="50">
        <v>0.66666666666666663</v>
      </c>
      <c r="G46" s="113"/>
      <c r="H46" s="117"/>
      <c r="I46" s="41"/>
      <c r="J46" s="42">
        <v>1</v>
      </c>
      <c r="K46" s="42"/>
      <c r="L46" s="43"/>
      <c r="M46" s="44"/>
      <c r="N46" s="45">
        <v>40761.75</v>
      </c>
      <c r="O46" s="97">
        <f t="shared" ref="O46:O66" si="33">AM46</f>
        <v>0.66666666666666663</v>
      </c>
      <c r="P46" s="87" t="e">
        <f>VLOOKUP(AM46,'Rubicon Flows'!$A$4:$D$3862,4)</f>
        <v>#N/A</v>
      </c>
      <c r="Q46" s="48">
        <v>40761.416666666664</v>
      </c>
      <c r="R46" s="86"/>
      <c r="S46" s="87"/>
      <c r="T46" s="48">
        <v>40761.666666666664</v>
      </c>
      <c r="U46" s="86">
        <f t="shared" ref="U46:U65" si="34">(E46+1)+AS46</f>
        <v>1.6666666666666665</v>
      </c>
      <c r="V46" s="87" t="e">
        <f>VLOOKUP(AU46,'Rubicon Flows'!$A$4:$D$3862,3)</f>
        <v>#N/A</v>
      </c>
      <c r="W46" s="48"/>
      <c r="X46" s="86"/>
      <c r="Y46" s="87"/>
      <c r="Z46" s="48"/>
      <c r="AA46" s="86"/>
      <c r="AB46" s="87"/>
      <c r="AC46" s="48"/>
      <c r="AD46" s="86"/>
      <c r="AE46" s="87"/>
      <c r="AF46" s="43"/>
      <c r="AG46" s="86"/>
      <c r="AH46" s="87"/>
      <c r="AI46"/>
      <c r="AJ46">
        <f>HOUR(N46)</f>
        <v>18</v>
      </c>
      <c r="AK46" s="91">
        <f t="shared" si="15"/>
        <v>0.75</v>
      </c>
      <c r="AL46" s="94">
        <f t="shared" si="16"/>
        <v>0.66666666666666663</v>
      </c>
      <c r="AM46" s="86">
        <f t="shared" si="17"/>
        <v>0.66666666666666663</v>
      </c>
      <c r="AN46">
        <f>HOUR(Q46)</f>
        <v>10</v>
      </c>
      <c r="AO46" s="91">
        <f t="shared" si="19"/>
        <v>0.41666666666666669</v>
      </c>
      <c r="AP46" s="94">
        <f t="shared" si="20"/>
        <v>0.33333333333333337</v>
      </c>
      <c r="AQ46" s="86">
        <f t="shared" si="21"/>
        <v>1.3333333333333335</v>
      </c>
      <c r="AR46">
        <f>HOUR(T46)</f>
        <v>16</v>
      </c>
      <c r="AS46" s="91">
        <f t="shared" si="22"/>
        <v>0.66666666666666663</v>
      </c>
      <c r="AT46" s="94">
        <f t="shared" si="31"/>
        <v>0.5</v>
      </c>
      <c r="AU46" s="86">
        <f t="shared" si="32"/>
        <v>1.5</v>
      </c>
      <c r="AV46"/>
      <c r="AW46"/>
      <c r="AX46"/>
      <c r="AY46"/>
      <c r="AZ46"/>
      <c r="BA46"/>
      <c r="BB46"/>
      <c r="BC46"/>
    </row>
    <row r="47" spans="1:55" ht="28.8">
      <c r="A47" s="37">
        <v>1500241977</v>
      </c>
      <c r="B47" s="38" t="s">
        <v>93</v>
      </c>
      <c r="C47" s="47" t="s">
        <v>94</v>
      </c>
      <c r="D47" s="40" t="s">
        <v>86</v>
      </c>
      <c r="E47" s="69">
        <v>40725</v>
      </c>
      <c r="F47" s="90">
        <v>0.625</v>
      </c>
      <c r="G47" s="86">
        <f t="shared" ref="G47:G66" si="35">E47+F47</f>
        <v>40725.625</v>
      </c>
      <c r="H47" s="87">
        <f>VLOOKUP(G47,'Rubicon Flows'!$A$4:$C$3862,2)</f>
        <v>888</v>
      </c>
      <c r="I47" s="85"/>
      <c r="J47" s="42">
        <v>1</v>
      </c>
      <c r="K47" s="42"/>
      <c r="L47" s="43"/>
      <c r="M47" s="44" t="s">
        <v>95</v>
      </c>
      <c r="N47" s="45" t="s">
        <v>96</v>
      </c>
      <c r="O47" s="97">
        <f t="shared" si="33"/>
        <v>40725.708333333336</v>
      </c>
      <c r="P47" s="87">
        <f>VLOOKUP(AM47,'Rubicon Flows'!$A$4:$D$3862,4)</f>
        <v>968.05</v>
      </c>
      <c r="Q47" s="81" t="s">
        <v>97</v>
      </c>
      <c r="R47" s="86">
        <f t="shared" ref="R47:R66" si="36">(E47+1)+AO47</f>
        <v>40726.458333333336</v>
      </c>
      <c r="S47" s="87">
        <f>VLOOKUP(AQ47,'Rubicon Flows'!$A$4:$D$3862,4)</f>
        <v>1085.7</v>
      </c>
      <c r="T47" s="48" t="s">
        <v>98</v>
      </c>
      <c r="U47" s="86">
        <f t="shared" si="34"/>
        <v>40726.666666666664</v>
      </c>
      <c r="V47" s="87">
        <f>VLOOKUP(AU47,'Rubicon Flows'!$A$4:$D$3862,3)</f>
        <v>1112</v>
      </c>
      <c r="W47" s="48"/>
      <c r="X47" s="86"/>
      <c r="Y47" s="87"/>
      <c r="Z47" s="48"/>
      <c r="AA47" s="86"/>
      <c r="AB47" s="87"/>
      <c r="AC47" s="48"/>
      <c r="AD47" s="86"/>
      <c r="AE47" s="87"/>
      <c r="AF47" s="43"/>
      <c r="AG47" s="86"/>
      <c r="AH47" s="87"/>
      <c r="AJ47">
        <v>19</v>
      </c>
      <c r="AK47" s="91">
        <f t="shared" si="15"/>
        <v>0.79166666666666663</v>
      </c>
      <c r="AL47" s="94">
        <f t="shared" si="16"/>
        <v>0.70833333333333326</v>
      </c>
      <c r="AM47" s="86">
        <f t="shared" si="17"/>
        <v>40725.708333333336</v>
      </c>
      <c r="AN47">
        <v>11</v>
      </c>
      <c r="AO47" s="91">
        <f t="shared" si="19"/>
        <v>0.45833333333333331</v>
      </c>
      <c r="AP47" s="94">
        <f t="shared" si="20"/>
        <v>0.375</v>
      </c>
      <c r="AQ47" s="86">
        <f t="shared" si="21"/>
        <v>40726.375</v>
      </c>
      <c r="AR47">
        <v>16</v>
      </c>
      <c r="AS47" s="91">
        <f t="shared" si="22"/>
        <v>0.66666666666666663</v>
      </c>
      <c r="AT47" s="94">
        <f t="shared" si="31"/>
        <v>0.5</v>
      </c>
      <c r="AU47" s="86">
        <f t="shared" si="32"/>
        <v>40726.5</v>
      </c>
    </row>
    <row r="48" spans="1:55">
      <c r="A48" s="37">
        <v>1500277549</v>
      </c>
      <c r="B48" s="38" t="s">
        <v>99</v>
      </c>
      <c r="C48" s="47">
        <v>40733</v>
      </c>
      <c r="D48" s="50">
        <v>40761.583333333336</v>
      </c>
      <c r="E48" s="69">
        <v>40733</v>
      </c>
      <c r="F48" s="50">
        <v>0.58333333333333337</v>
      </c>
      <c r="G48" s="86">
        <f t="shared" si="35"/>
        <v>40733.583333333336</v>
      </c>
      <c r="H48" s="87">
        <f>VLOOKUP(G48,'Rubicon Flows'!$A$4:$C$3862,2)</f>
        <v>615.9</v>
      </c>
      <c r="I48" s="85"/>
      <c r="J48" s="42">
        <v>1</v>
      </c>
      <c r="K48" s="42"/>
      <c r="L48" s="43"/>
      <c r="M48" s="44"/>
      <c r="N48" s="45">
        <v>40761.75</v>
      </c>
      <c r="O48" s="97">
        <f t="shared" si="33"/>
        <v>40733.666666666664</v>
      </c>
      <c r="P48" s="87">
        <f>VLOOKUP(AM48,'Rubicon Flows'!$A$4:$D$3862,4)</f>
        <v>617.6</v>
      </c>
      <c r="Q48" s="48">
        <v>40761.416666666664</v>
      </c>
      <c r="R48" s="86">
        <f t="shared" si="36"/>
        <v>40734.416666666664</v>
      </c>
      <c r="S48" s="87">
        <f>VLOOKUP(AQ48,'Rubicon Flows'!$A$4:$D$3862,4)</f>
        <v>503.3</v>
      </c>
      <c r="T48" s="48">
        <v>40761.666666666664</v>
      </c>
      <c r="U48" s="86">
        <f t="shared" si="34"/>
        <v>40734.666666666664</v>
      </c>
      <c r="V48" s="87">
        <f>VLOOKUP(AU48,'Rubicon Flows'!$A$4:$D$3862,3)</f>
        <v>521</v>
      </c>
      <c r="W48" s="48"/>
      <c r="X48" s="86"/>
      <c r="Y48" s="87"/>
      <c r="Z48" s="48"/>
      <c r="AA48" s="86"/>
      <c r="AB48" s="87"/>
      <c r="AC48" s="48"/>
      <c r="AD48" s="86"/>
      <c r="AE48" s="87"/>
      <c r="AF48" s="43"/>
      <c r="AG48" s="86"/>
      <c r="AH48" s="87"/>
      <c r="AJ48">
        <f>HOUR(N48)</f>
        <v>18</v>
      </c>
      <c r="AK48" s="91">
        <f t="shared" si="15"/>
        <v>0.75</v>
      </c>
      <c r="AL48" s="94">
        <f t="shared" si="16"/>
        <v>0.66666666666666663</v>
      </c>
      <c r="AM48" s="86">
        <f t="shared" si="17"/>
        <v>40733.666666666664</v>
      </c>
      <c r="AN48">
        <f>HOUR(Q48)</f>
        <v>10</v>
      </c>
      <c r="AO48" s="91">
        <f t="shared" si="19"/>
        <v>0.41666666666666669</v>
      </c>
      <c r="AP48" s="94">
        <f t="shared" si="20"/>
        <v>0.33333333333333337</v>
      </c>
      <c r="AQ48" s="86">
        <f t="shared" si="21"/>
        <v>40734.333333333336</v>
      </c>
      <c r="AR48">
        <f>HOUR(T48)</f>
        <v>16</v>
      </c>
      <c r="AS48" s="91">
        <f t="shared" si="22"/>
        <v>0.66666666666666663</v>
      </c>
      <c r="AT48" s="94">
        <f t="shared" si="31"/>
        <v>0.5</v>
      </c>
      <c r="AU48" s="86">
        <f t="shared" si="32"/>
        <v>40734.5</v>
      </c>
    </row>
    <row r="49" spans="1:63">
      <c r="A49" s="37">
        <v>1500754275</v>
      </c>
      <c r="B49" s="38" t="s">
        <v>100</v>
      </c>
      <c r="C49" s="47">
        <v>40722</v>
      </c>
      <c r="D49" s="50">
        <v>40761.458333333336</v>
      </c>
      <c r="E49" s="69">
        <v>40722</v>
      </c>
      <c r="F49" s="50">
        <v>0.45833333333333331</v>
      </c>
      <c r="G49" s="86">
        <f t="shared" si="35"/>
        <v>40722.458333333336</v>
      </c>
      <c r="H49" s="87">
        <f>VLOOKUP(G49,'Rubicon Flows'!$A$4:$C$3862,2)</f>
        <v>1090</v>
      </c>
      <c r="I49" s="85"/>
      <c r="J49" s="42">
        <v>1</v>
      </c>
      <c r="K49" s="42"/>
      <c r="L49" s="43"/>
      <c r="M49" s="44"/>
      <c r="N49" s="45">
        <v>40761.625</v>
      </c>
      <c r="O49" s="97">
        <f t="shared" si="33"/>
        <v>40722.541666666664</v>
      </c>
      <c r="P49" s="87">
        <f>VLOOKUP(AM49,'Rubicon Flows'!$A$4:$D$3862,4)</f>
        <v>1186.5</v>
      </c>
      <c r="Q49" s="81"/>
      <c r="R49" s="86">
        <f t="shared" si="36"/>
        <v>40723.416666666664</v>
      </c>
      <c r="S49" s="87">
        <f>VLOOKUP(AQ49,'Rubicon Flows'!$A$4:$D$3862,4)</f>
        <v>1745</v>
      </c>
      <c r="T49" s="81">
        <v>5</v>
      </c>
      <c r="U49" s="86">
        <f t="shared" si="34"/>
        <v>40723.958333333336</v>
      </c>
      <c r="V49" s="126">
        <f>VLOOKUP(AU49,'Rubicon Flows'!$A$4:$D$3862,3)</f>
        <v>4275</v>
      </c>
      <c r="W49" s="48"/>
      <c r="X49" s="86"/>
      <c r="Y49" s="126"/>
      <c r="Z49" s="48"/>
      <c r="AA49" s="86"/>
      <c r="AB49" s="126"/>
      <c r="AC49" s="48"/>
      <c r="AD49" s="86"/>
      <c r="AE49" s="126"/>
      <c r="AF49" s="43"/>
      <c r="AG49" s="86"/>
      <c r="AH49" s="126"/>
      <c r="AJ49">
        <f>HOUR(N49)</f>
        <v>15</v>
      </c>
      <c r="AK49" s="91">
        <f t="shared" si="15"/>
        <v>0.625</v>
      </c>
      <c r="AL49" s="94">
        <f t="shared" si="16"/>
        <v>0.54166666666666663</v>
      </c>
      <c r="AM49" s="86">
        <f t="shared" si="17"/>
        <v>40722.541666666664</v>
      </c>
      <c r="AN49">
        <v>10</v>
      </c>
      <c r="AO49" s="91">
        <f t="shared" si="19"/>
        <v>0.41666666666666669</v>
      </c>
      <c r="AP49" s="94">
        <f t="shared" si="20"/>
        <v>0.33333333333333337</v>
      </c>
      <c r="AQ49" s="86">
        <f t="shared" si="21"/>
        <v>40723.333333333336</v>
      </c>
      <c r="AR49">
        <v>23</v>
      </c>
      <c r="AS49" s="91">
        <f t="shared" si="22"/>
        <v>0.95833333333333337</v>
      </c>
      <c r="AT49" s="94">
        <f t="shared" si="31"/>
        <v>0.79166666666666674</v>
      </c>
      <c r="AU49" s="86">
        <f t="shared" si="32"/>
        <v>40723.791666666664</v>
      </c>
    </row>
    <row r="50" spans="1:63">
      <c r="A50" s="37">
        <v>1501083498</v>
      </c>
      <c r="B50" s="38" t="s">
        <v>101</v>
      </c>
      <c r="C50" s="47">
        <v>40726</v>
      </c>
      <c r="D50" s="40">
        <v>40761.583333333336</v>
      </c>
      <c r="E50" s="69">
        <v>40726</v>
      </c>
      <c r="F50" s="40">
        <v>0.58333333333333337</v>
      </c>
      <c r="G50" s="86">
        <f t="shared" si="35"/>
        <v>40726.583333333336</v>
      </c>
      <c r="H50" s="87">
        <f>VLOOKUP(G50,'Rubicon Flows'!$A$4:$C$3862,2)</f>
        <v>921</v>
      </c>
      <c r="I50" s="85"/>
      <c r="J50" s="42">
        <v>1</v>
      </c>
      <c r="K50" s="42"/>
      <c r="L50" s="43"/>
      <c r="M50" s="44"/>
      <c r="N50" s="80">
        <v>6</v>
      </c>
      <c r="O50" s="97">
        <f t="shared" si="33"/>
        <v>40726.875</v>
      </c>
      <c r="P50" s="87">
        <f>VLOOKUP(AM50,'Rubicon Flows'!$A$4:$D$3862,4)</f>
        <v>954.75</v>
      </c>
      <c r="Q50" s="81"/>
      <c r="R50" s="86">
        <f t="shared" si="36"/>
        <v>40727.416666666664</v>
      </c>
      <c r="S50" s="87">
        <f>VLOOKUP(AQ50,'Rubicon Flows'!$A$4:$D$3862,4)</f>
        <v>1158.5</v>
      </c>
      <c r="T50" s="81">
        <v>4</v>
      </c>
      <c r="U50" s="86">
        <f t="shared" si="34"/>
        <v>40727.958333333336</v>
      </c>
      <c r="V50" s="87">
        <f>VLOOKUP(AU50,'Rubicon Flows'!$A$4:$D$3862,3)</f>
        <v>1021</v>
      </c>
      <c r="W50" s="48"/>
      <c r="X50" s="86"/>
      <c r="Y50" s="87"/>
      <c r="Z50" s="48"/>
      <c r="AA50" s="86"/>
      <c r="AB50" s="87"/>
      <c r="AC50" s="48"/>
      <c r="AD50" s="86"/>
      <c r="AE50" s="87"/>
      <c r="AF50" s="43"/>
      <c r="AG50" s="86"/>
      <c r="AH50" s="87"/>
      <c r="AJ50">
        <v>23</v>
      </c>
      <c r="AK50" s="91">
        <f t="shared" si="15"/>
        <v>0.95833333333333337</v>
      </c>
      <c r="AL50" s="94">
        <f t="shared" si="16"/>
        <v>0.875</v>
      </c>
      <c r="AM50" s="86">
        <f t="shared" si="17"/>
        <v>40726.875</v>
      </c>
      <c r="AN50">
        <v>10</v>
      </c>
      <c r="AO50" s="91">
        <f t="shared" si="19"/>
        <v>0.41666666666666669</v>
      </c>
      <c r="AP50" s="94">
        <f t="shared" si="20"/>
        <v>0.33333333333333337</v>
      </c>
      <c r="AQ50" s="86">
        <f t="shared" si="21"/>
        <v>40727.333333333336</v>
      </c>
      <c r="AR50">
        <v>23</v>
      </c>
      <c r="AS50" s="91">
        <f t="shared" si="22"/>
        <v>0.95833333333333337</v>
      </c>
      <c r="AT50" s="94">
        <f t="shared" si="31"/>
        <v>0.79166666666666674</v>
      </c>
      <c r="AU50" s="86">
        <f t="shared" si="32"/>
        <v>40727.791666666664</v>
      </c>
    </row>
    <row r="51" spans="1:63">
      <c r="A51" s="37">
        <v>1501245238</v>
      </c>
      <c r="B51" s="38" t="s">
        <v>102</v>
      </c>
      <c r="C51" s="47">
        <v>40736</v>
      </c>
      <c r="D51" s="50">
        <v>40761.541666666664</v>
      </c>
      <c r="E51" s="69">
        <v>40736</v>
      </c>
      <c r="F51" s="50">
        <v>0.54166666666666663</v>
      </c>
      <c r="G51" s="86">
        <f t="shared" si="35"/>
        <v>40736.541666666664</v>
      </c>
      <c r="H51" s="87">
        <f>VLOOKUP(G51,'Rubicon Flows'!$A$4:$C$3862,2)</f>
        <v>304.5</v>
      </c>
      <c r="I51" s="85"/>
      <c r="J51" s="42">
        <v>1</v>
      </c>
      <c r="K51" s="42"/>
      <c r="L51" s="43"/>
      <c r="M51" s="44"/>
      <c r="N51" s="45" t="s">
        <v>103</v>
      </c>
      <c r="O51" s="97">
        <f t="shared" si="33"/>
        <v>40736.625</v>
      </c>
      <c r="P51" s="87">
        <f>VLOOKUP(AM51,'Rubicon Flows'!$A$4:$D$4118,4)</f>
        <v>241.5</v>
      </c>
      <c r="Q51" s="48">
        <v>40761.375</v>
      </c>
      <c r="R51" s="86">
        <f t="shared" si="36"/>
        <v>40737.375</v>
      </c>
      <c r="S51" s="89">
        <f>VLOOKUP(AQ51,'Rubicon Flows'!$A$4:$D$3862,4)</f>
        <v>350.17500000000001</v>
      </c>
      <c r="T51" s="48">
        <v>40761.708333333336</v>
      </c>
      <c r="U51" s="86">
        <f t="shared" si="34"/>
        <v>40737.708333333336</v>
      </c>
      <c r="V51" s="87">
        <f>VLOOKUP(AU51,'Rubicon Flows'!$A$4:$D$4118,3)</f>
        <v>0</v>
      </c>
      <c r="W51" s="48"/>
      <c r="X51" s="86"/>
      <c r="Y51" s="87"/>
      <c r="Z51" s="48"/>
      <c r="AA51" s="86"/>
      <c r="AB51" s="87"/>
      <c r="AC51" s="48"/>
      <c r="AD51" s="86"/>
      <c r="AE51" s="87"/>
      <c r="AF51" s="43"/>
      <c r="AG51" s="86"/>
      <c r="AH51" s="87"/>
      <c r="AJ51" s="95">
        <v>17</v>
      </c>
      <c r="AK51" s="91">
        <f t="shared" si="15"/>
        <v>0.70833333333333337</v>
      </c>
      <c r="AL51" s="94">
        <f t="shared" si="16"/>
        <v>0.625</v>
      </c>
      <c r="AM51" s="86">
        <f t="shared" si="17"/>
        <v>40736.625</v>
      </c>
      <c r="AN51">
        <f t="shared" ref="AN51:AN58" si="37">HOUR(Q51)</f>
        <v>9</v>
      </c>
      <c r="AO51" s="91">
        <f t="shared" si="19"/>
        <v>0.375</v>
      </c>
      <c r="AP51" s="94">
        <f t="shared" si="20"/>
        <v>0.29166666666666669</v>
      </c>
      <c r="AQ51" s="86">
        <f t="shared" si="21"/>
        <v>40737.291666666664</v>
      </c>
      <c r="AR51">
        <f t="shared" ref="AR51:AR58" si="38">HOUR(T51)</f>
        <v>17</v>
      </c>
      <c r="AS51" s="91">
        <f t="shared" si="22"/>
        <v>0.70833333333333337</v>
      </c>
      <c r="AT51" s="94">
        <f t="shared" si="31"/>
        <v>0.54166666666666674</v>
      </c>
      <c r="AU51" s="86">
        <f t="shared" si="32"/>
        <v>40737.541666666664</v>
      </c>
    </row>
    <row r="52" spans="1:63">
      <c r="A52" s="37">
        <v>1501297010</v>
      </c>
      <c r="B52" s="38" t="s">
        <v>104</v>
      </c>
      <c r="C52" s="47">
        <v>40731</v>
      </c>
      <c r="D52" s="50">
        <v>40761.527083333334</v>
      </c>
      <c r="E52" s="69">
        <v>40731</v>
      </c>
      <c r="F52" s="50">
        <v>0.52708333333333335</v>
      </c>
      <c r="G52" s="86">
        <f t="shared" si="35"/>
        <v>40731.527083333334</v>
      </c>
      <c r="H52" s="87">
        <f>VLOOKUP(G52,'Rubicon Flows'!$A$4:$C$3862,2)</f>
        <v>864.7</v>
      </c>
      <c r="I52" s="41"/>
      <c r="J52" s="42">
        <v>1</v>
      </c>
      <c r="K52" s="42"/>
      <c r="L52" s="43"/>
      <c r="M52" s="44"/>
      <c r="N52" s="45">
        <v>40761.75</v>
      </c>
      <c r="O52" s="97">
        <f t="shared" si="33"/>
        <v>40731.666666666664</v>
      </c>
      <c r="P52" s="87">
        <f>VLOOKUP(AM52,'Rubicon Flows'!$A$4:$D$3862,4)</f>
        <v>863.9</v>
      </c>
      <c r="Q52" s="48">
        <v>40761.375</v>
      </c>
      <c r="R52" s="86">
        <f t="shared" si="36"/>
        <v>40732.375</v>
      </c>
      <c r="S52" s="87">
        <f>VLOOKUP(AQ52,'Rubicon Flows'!$A$4:$D$3862,4)</f>
        <v>835.55</v>
      </c>
      <c r="T52" s="48">
        <v>40761.5</v>
      </c>
      <c r="U52" s="86">
        <f t="shared" si="34"/>
        <v>40732.5</v>
      </c>
      <c r="V52" s="87">
        <f>VLOOKUP(AU52,'Rubicon Flows'!$A$4:$D$3862,3)</f>
        <v>867</v>
      </c>
      <c r="W52" s="48"/>
      <c r="X52" s="86"/>
      <c r="Y52" s="87"/>
      <c r="Z52" s="48"/>
      <c r="AA52" s="86"/>
      <c r="AB52" s="87"/>
      <c r="AC52" s="48"/>
      <c r="AD52" s="86"/>
      <c r="AE52" s="87"/>
      <c r="AF52" s="43"/>
      <c r="AG52" s="86"/>
      <c r="AH52" s="87"/>
      <c r="AJ52">
        <f t="shared" ref="AJ52:AJ58" si="39">HOUR(N52)</f>
        <v>18</v>
      </c>
      <c r="AK52" s="91">
        <f t="shared" si="15"/>
        <v>0.75</v>
      </c>
      <c r="AL52" s="94">
        <f t="shared" si="16"/>
        <v>0.66666666666666663</v>
      </c>
      <c r="AM52" s="86">
        <f t="shared" si="17"/>
        <v>40731.666666666664</v>
      </c>
      <c r="AN52">
        <f t="shared" si="37"/>
        <v>9</v>
      </c>
      <c r="AO52" s="91">
        <f t="shared" si="19"/>
        <v>0.375</v>
      </c>
      <c r="AP52" s="94">
        <f t="shared" si="20"/>
        <v>0.29166666666666669</v>
      </c>
      <c r="AQ52" s="86">
        <f t="shared" si="21"/>
        <v>40732.291666666664</v>
      </c>
      <c r="AR52">
        <f t="shared" si="38"/>
        <v>12</v>
      </c>
      <c r="AS52" s="91">
        <f t="shared" si="22"/>
        <v>0.5</v>
      </c>
      <c r="AT52" s="94">
        <f t="shared" si="31"/>
        <v>0.33333333333333337</v>
      </c>
      <c r="AU52" s="86">
        <f t="shared" si="32"/>
        <v>40732.333333333336</v>
      </c>
    </row>
    <row r="53" spans="1:63">
      <c r="A53" s="37">
        <v>1501589301</v>
      </c>
      <c r="B53" s="38" t="s">
        <v>105</v>
      </c>
      <c r="C53" s="47">
        <v>40721</v>
      </c>
      <c r="D53" s="40">
        <v>40761.666666666664</v>
      </c>
      <c r="E53" s="69">
        <v>40721</v>
      </c>
      <c r="F53" s="40">
        <v>0.66666666666666663</v>
      </c>
      <c r="G53" s="88">
        <f t="shared" si="35"/>
        <v>40721.666666666664</v>
      </c>
      <c r="H53" s="116">
        <f>VLOOKUP(G53,'Rubicon Flows'!$A$4:$C$3862,2)</f>
        <v>945</v>
      </c>
      <c r="I53" s="41"/>
      <c r="J53" s="42">
        <v>1</v>
      </c>
      <c r="K53" s="42"/>
      <c r="L53" s="43"/>
      <c r="M53" s="44"/>
      <c r="N53" s="45">
        <v>40761.854166666664</v>
      </c>
      <c r="O53" s="97">
        <f t="shared" si="33"/>
        <v>40721.75</v>
      </c>
      <c r="P53" s="87">
        <f>VLOOKUP(AM53,'Rubicon Flows'!$A$4:$D$3862,4)</f>
        <v>1010.5</v>
      </c>
      <c r="Q53" s="48">
        <v>40761.375</v>
      </c>
      <c r="R53" s="86">
        <f t="shared" si="36"/>
        <v>40722.375</v>
      </c>
      <c r="S53" s="87">
        <f>VLOOKUP(AQ53,'Rubicon Flows'!$A$4:$D$3862,4)</f>
        <v>1217.5</v>
      </c>
      <c r="T53" s="48">
        <v>40761.666666666664</v>
      </c>
      <c r="U53" s="86">
        <f t="shared" si="34"/>
        <v>40722.666666666664</v>
      </c>
      <c r="V53" s="87">
        <f>VLOOKUP(AU53,'Rubicon Flows'!$A$4:$D$3862,3)</f>
        <v>1304</v>
      </c>
      <c r="W53" s="48"/>
      <c r="X53" s="86"/>
      <c r="Y53" s="87"/>
      <c r="Z53" s="48"/>
      <c r="AA53" s="86"/>
      <c r="AB53" s="87"/>
      <c r="AC53" s="48"/>
      <c r="AD53" s="86"/>
      <c r="AE53" s="87"/>
      <c r="AF53" s="43"/>
      <c r="AG53" s="86"/>
      <c r="AH53" s="87"/>
      <c r="AJ53">
        <f t="shared" si="39"/>
        <v>20</v>
      </c>
      <c r="AK53" s="91">
        <f t="shared" si="15"/>
        <v>0.83333333333333337</v>
      </c>
      <c r="AL53" s="94">
        <f t="shared" si="16"/>
        <v>0.75</v>
      </c>
      <c r="AM53" s="86">
        <f t="shared" si="17"/>
        <v>40721.75</v>
      </c>
      <c r="AN53">
        <f t="shared" si="37"/>
        <v>9</v>
      </c>
      <c r="AO53" s="91">
        <f t="shared" si="19"/>
        <v>0.375</v>
      </c>
      <c r="AP53" s="94">
        <f t="shared" si="20"/>
        <v>0.29166666666666669</v>
      </c>
      <c r="AQ53" s="86">
        <f t="shared" si="21"/>
        <v>40722.291666666664</v>
      </c>
      <c r="AR53">
        <f t="shared" si="38"/>
        <v>16</v>
      </c>
      <c r="AS53" s="91">
        <f t="shared" si="22"/>
        <v>0.66666666666666663</v>
      </c>
      <c r="AT53" s="94">
        <f t="shared" si="31"/>
        <v>0.5</v>
      </c>
      <c r="AU53" s="86">
        <f t="shared" si="32"/>
        <v>40722.5</v>
      </c>
    </row>
    <row r="54" spans="1:63">
      <c r="A54" s="37">
        <v>1501591683</v>
      </c>
      <c r="B54" s="38" t="s">
        <v>106</v>
      </c>
      <c r="C54" s="47">
        <v>40727</v>
      </c>
      <c r="D54" s="50">
        <v>40761.583333333336</v>
      </c>
      <c r="E54" s="69">
        <v>40727</v>
      </c>
      <c r="F54" s="50">
        <v>0.58333333333333337</v>
      </c>
      <c r="G54" s="88">
        <f t="shared" si="35"/>
        <v>40727.583333333336</v>
      </c>
      <c r="H54" s="116">
        <f>VLOOKUP(G54,'Rubicon Flows'!$A$4:$C$3862,2)</f>
        <v>930.6</v>
      </c>
      <c r="I54" s="41"/>
      <c r="J54" s="42">
        <v>1</v>
      </c>
      <c r="K54" s="42"/>
      <c r="L54" s="43"/>
      <c r="M54" s="44"/>
      <c r="N54" s="45">
        <v>40761.708333333336</v>
      </c>
      <c r="O54" s="97">
        <f t="shared" si="33"/>
        <v>40727.625</v>
      </c>
      <c r="P54" s="87">
        <f>VLOOKUP(AM54,'Rubicon Flows'!$A$4:$D$3862,4)</f>
        <v>1009.4</v>
      </c>
      <c r="Q54" s="48">
        <v>40761.416666666664</v>
      </c>
      <c r="R54" s="86">
        <f t="shared" si="36"/>
        <v>40728.416666666664</v>
      </c>
      <c r="S54" s="87">
        <f>VLOOKUP(AQ54,'Rubicon Flows'!$A$4:$D$3862,4)</f>
        <v>1099</v>
      </c>
      <c r="T54" s="48">
        <v>40761.666666666664</v>
      </c>
      <c r="U54" s="86">
        <f t="shared" si="34"/>
        <v>40728.666666666664</v>
      </c>
      <c r="V54" s="87">
        <f>VLOOKUP(AU54,'Rubicon Flows'!$A$4:$D$3862,3)</f>
        <v>1175</v>
      </c>
      <c r="W54" s="48"/>
      <c r="X54" s="86"/>
      <c r="Y54" s="87"/>
      <c r="Z54" s="48"/>
      <c r="AA54" s="86"/>
      <c r="AB54" s="87"/>
      <c r="AC54" s="48"/>
      <c r="AD54" s="86"/>
      <c r="AE54" s="87"/>
      <c r="AF54" s="43"/>
      <c r="AG54" s="86"/>
      <c r="AH54" s="87"/>
      <c r="AI54" s="82"/>
      <c r="AJ54">
        <f t="shared" si="39"/>
        <v>17</v>
      </c>
      <c r="AK54" s="91">
        <f t="shared" si="15"/>
        <v>0.70833333333333337</v>
      </c>
      <c r="AL54" s="94">
        <f t="shared" si="16"/>
        <v>0.625</v>
      </c>
      <c r="AM54" s="86">
        <f t="shared" si="17"/>
        <v>40727.625</v>
      </c>
      <c r="AN54">
        <f t="shared" si="37"/>
        <v>10</v>
      </c>
      <c r="AO54" s="91">
        <f t="shared" si="19"/>
        <v>0.41666666666666669</v>
      </c>
      <c r="AP54" s="94">
        <f t="shared" si="20"/>
        <v>0.33333333333333337</v>
      </c>
      <c r="AQ54" s="86">
        <f t="shared" si="21"/>
        <v>40728.333333333336</v>
      </c>
      <c r="AR54">
        <f t="shared" si="38"/>
        <v>16</v>
      </c>
      <c r="AS54" s="91">
        <f t="shared" si="22"/>
        <v>0.66666666666666663</v>
      </c>
      <c r="AT54" s="94">
        <f t="shared" si="31"/>
        <v>0.5</v>
      </c>
      <c r="AU54" s="86">
        <f t="shared" si="32"/>
        <v>40728.5</v>
      </c>
      <c r="AV54" s="82"/>
      <c r="AW54" s="82"/>
      <c r="AX54" s="82"/>
      <c r="AY54" s="82"/>
      <c r="AZ54" s="82"/>
      <c r="BA54" s="82"/>
      <c r="BB54" s="82"/>
      <c r="BC54" s="82"/>
    </row>
    <row r="55" spans="1:63">
      <c r="A55" s="37">
        <v>1501596578</v>
      </c>
      <c r="B55" s="38" t="s">
        <v>106</v>
      </c>
      <c r="C55" s="47">
        <v>40733</v>
      </c>
      <c r="D55" s="50">
        <v>40761.583333333336</v>
      </c>
      <c r="E55" s="69">
        <v>40733</v>
      </c>
      <c r="F55" s="50">
        <v>0.58333333333333337</v>
      </c>
      <c r="G55" s="88">
        <f t="shared" si="35"/>
        <v>40733.583333333336</v>
      </c>
      <c r="H55" s="116">
        <f>VLOOKUP(G55,'Rubicon Flows'!$A$4:$C$3862,2)</f>
        <v>615.9</v>
      </c>
      <c r="I55" s="41"/>
      <c r="J55" s="42">
        <v>1</v>
      </c>
      <c r="K55" s="42"/>
      <c r="L55" s="43"/>
      <c r="M55" s="44"/>
      <c r="N55" s="45">
        <v>40761.708333333336</v>
      </c>
      <c r="O55" s="98">
        <f t="shared" si="33"/>
        <v>40733.625</v>
      </c>
      <c r="P55" s="124">
        <f>VLOOKUP(AM55,'Rubicon Flows'!$A$4:$D$3862,4)</f>
        <v>626.6</v>
      </c>
      <c r="Q55" s="48">
        <v>40761.416666666664</v>
      </c>
      <c r="R55" s="86">
        <f t="shared" si="36"/>
        <v>40734.416666666664</v>
      </c>
      <c r="S55" s="87">
        <f>VLOOKUP(AQ55,'Rubicon Flows'!$A$4:$D$3862,4)</f>
        <v>503.3</v>
      </c>
      <c r="T55" s="48">
        <v>40761.708333333336</v>
      </c>
      <c r="U55" s="86">
        <f t="shared" si="34"/>
        <v>40734.708333333336</v>
      </c>
      <c r="V55" s="126">
        <f>VLOOKUP(AU55,'Rubicon Flows'!$A$4:$D$3862,3)</f>
        <v>517</v>
      </c>
      <c r="W55" s="48"/>
      <c r="X55" s="86"/>
      <c r="Y55" s="126"/>
      <c r="Z55" s="48"/>
      <c r="AA55" s="86"/>
      <c r="AB55" s="126"/>
      <c r="AC55" s="48"/>
      <c r="AD55" s="86"/>
      <c r="AE55" s="126"/>
      <c r="AF55" s="43"/>
      <c r="AG55" s="86"/>
      <c r="AH55" s="126"/>
      <c r="AJ55">
        <f t="shared" si="39"/>
        <v>17</v>
      </c>
      <c r="AK55" s="91">
        <f t="shared" si="15"/>
        <v>0.70833333333333337</v>
      </c>
      <c r="AL55" s="94">
        <f t="shared" si="16"/>
        <v>0.625</v>
      </c>
      <c r="AM55" s="86">
        <f t="shared" si="17"/>
        <v>40733.625</v>
      </c>
      <c r="AN55">
        <f t="shared" si="37"/>
        <v>10</v>
      </c>
      <c r="AO55" s="91">
        <f t="shared" si="19"/>
        <v>0.41666666666666669</v>
      </c>
      <c r="AP55" s="94">
        <f t="shared" si="20"/>
        <v>0.33333333333333337</v>
      </c>
      <c r="AQ55" s="86">
        <f t="shared" si="21"/>
        <v>40734.333333333336</v>
      </c>
      <c r="AR55">
        <f t="shared" si="38"/>
        <v>17</v>
      </c>
      <c r="AS55" s="91">
        <f t="shared" si="22"/>
        <v>0.70833333333333337</v>
      </c>
      <c r="AT55" s="94">
        <f t="shared" si="31"/>
        <v>0.54166666666666674</v>
      </c>
      <c r="AU55" s="86">
        <f t="shared" si="32"/>
        <v>40734.541666666664</v>
      </c>
    </row>
    <row r="56" spans="1:63">
      <c r="A56" s="37">
        <v>1501998775</v>
      </c>
      <c r="B56" s="38" t="s">
        <v>107</v>
      </c>
      <c r="C56" s="47" t="s">
        <v>108</v>
      </c>
      <c r="D56" s="40" t="s">
        <v>109</v>
      </c>
      <c r="E56" s="69">
        <v>40724</v>
      </c>
      <c r="F56" s="40">
        <v>0.5</v>
      </c>
      <c r="G56" s="86">
        <f t="shared" si="35"/>
        <v>40724.5</v>
      </c>
      <c r="H56" s="87">
        <f>VLOOKUP(G56,'Rubicon Flows'!$A$4:$C$3862,2)</f>
        <v>1416</v>
      </c>
      <c r="I56" s="41"/>
      <c r="J56" s="42">
        <v>1</v>
      </c>
      <c r="K56" s="42"/>
      <c r="L56" s="43"/>
      <c r="M56" s="44"/>
      <c r="N56" s="45">
        <v>40761.708333333336</v>
      </c>
      <c r="O56" s="97">
        <f t="shared" si="33"/>
        <v>40724.625</v>
      </c>
      <c r="P56" s="87">
        <f>VLOOKUP(AM56,'Rubicon Flows'!$A$4:$D$3862,4)</f>
        <v>1533</v>
      </c>
      <c r="Q56" s="48">
        <v>40761.375</v>
      </c>
      <c r="R56" s="86">
        <f t="shared" si="36"/>
        <v>40725.375</v>
      </c>
      <c r="S56" s="87">
        <f>VLOOKUP(AQ56,'Rubicon Flows'!$A$4:$D$3862,4)</f>
        <v>1259</v>
      </c>
      <c r="T56" s="48">
        <v>40761.583333333336</v>
      </c>
      <c r="U56" s="86">
        <f t="shared" si="34"/>
        <v>40725.583333333336</v>
      </c>
      <c r="V56" s="87">
        <f>VLOOKUP(AU56,'Rubicon Flows'!$A$4:$D$3862,3)</f>
        <v>1291</v>
      </c>
      <c r="W56" s="48"/>
      <c r="X56" s="86"/>
      <c r="Y56" s="87"/>
      <c r="Z56" s="48"/>
      <c r="AA56" s="86"/>
      <c r="AB56" s="87"/>
      <c r="AC56" s="48"/>
      <c r="AD56" s="86"/>
      <c r="AE56" s="87"/>
      <c r="AF56" s="43"/>
      <c r="AG56" s="86"/>
      <c r="AH56" s="87"/>
      <c r="AJ56">
        <f t="shared" si="39"/>
        <v>17</v>
      </c>
      <c r="AK56" s="91">
        <f t="shared" si="15"/>
        <v>0.70833333333333337</v>
      </c>
      <c r="AL56" s="94">
        <f t="shared" si="16"/>
        <v>0.625</v>
      </c>
      <c r="AM56" s="86">
        <f t="shared" si="17"/>
        <v>40724.625</v>
      </c>
      <c r="AN56">
        <f t="shared" si="37"/>
        <v>9</v>
      </c>
      <c r="AO56" s="91">
        <f t="shared" si="19"/>
        <v>0.375</v>
      </c>
      <c r="AP56" s="94">
        <f t="shared" si="20"/>
        <v>0.29166666666666669</v>
      </c>
      <c r="AQ56" s="86">
        <f t="shared" si="21"/>
        <v>40725.291666666664</v>
      </c>
      <c r="AR56">
        <f t="shared" si="38"/>
        <v>14</v>
      </c>
      <c r="AS56" s="91">
        <f t="shared" si="22"/>
        <v>0.58333333333333337</v>
      </c>
      <c r="AT56" s="94">
        <f t="shared" si="31"/>
        <v>0.41666666666666674</v>
      </c>
      <c r="AU56" s="86">
        <f t="shared" si="32"/>
        <v>40725.416666666664</v>
      </c>
    </row>
    <row r="57" spans="1:63">
      <c r="A57" s="37">
        <v>1502387839</v>
      </c>
      <c r="B57" s="38" t="s">
        <v>110</v>
      </c>
      <c r="C57" s="47" t="s">
        <v>111</v>
      </c>
      <c r="D57" s="50">
        <v>40761.666666666664</v>
      </c>
      <c r="E57" s="73">
        <v>40670</v>
      </c>
      <c r="F57" s="50">
        <v>0.66666666666666663</v>
      </c>
      <c r="G57" s="86">
        <f t="shared" si="35"/>
        <v>40670.666666666664</v>
      </c>
      <c r="H57" s="89">
        <f>VLOOKUP(G57,'Rubicon Flows'!$A$4:$C$3862,2)</f>
        <v>290.60000000000002</v>
      </c>
      <c r="I57" s="41"/>
      <c r="J57" s="42">
        <v>1</v>
      </c>
      <c r="K57" s="42"/>
      <c r="L57" s="43"/>
      <c r="M57" s="44"/>
      <c r="N57" s="45">
        <v>40761.770833333336</v>
      </c>
      <c r="O57" s="97">
        <f t="shared" si="33"/>
        <v>40670.666666666664</v>
      </c>
      <c r="P57" s="87">
        <f>VLOOKUP(AM57,'Rubicon Flows'!$A$4:$D$3862,4)</f>
        <v>508.55</v>
      </c>
      <c r="Q57" s="48">
        <v>40761.375</v>
      </c>
      <c r="R57" s="86">
        <f t="shared" si="36"/>
        <v>40671.375</v>
      </c>
      <c r="S57" s="87">
        <f>VLOOKUP(AQ57,'Rubicon Flows'!$A$4:$D$3862,4)</f>
        <v>551.42499999999995</v>
      </c>
      <c r="T57" s="48">
        <v>40761.666666666664</v>
      </c>
      <c r="U57" s="86">
        <f t="shared" si="34"/>
        <v>40671.666666666664</v>
      </c>
      <c r="V57" s="87">
        <f>VLOOKUP(AU57,'Rubicon Flows'!$A$4:$D$3862,3)</f>
        <v>743.75</v>
      </c>
      <c r="W57" s="48"/>
      <c r="X57" s="86"/>
      <c r="Y57" s="87"/>
      <c r="Z57" s="48"/>
      <c r="AA57" s="86"/>
      <c r="AB57" s="87"/>
      <c r="AC57" s="48"/>
      <c r="AD57" s="86"/>
      <c r="AE57" s="87"/>
      <c r="AF57" s="43"/>
      <c r="AG57" s="86"/>
      <c r="AH57" s="87"/>
      <c r="AI57" s="82"/>
      <c r="AJ57">
        <f t="shared" si="39"/>
        <v>18</v>
      </c>
      <c r="AK57" s="91">
        <f t="shared" si="15"/>
        <v>0.75</v>
      </c>
      <c r="AL57" s="94">
        <f t="shared" si="16"/>
        <v>0.66666666666666663</v>
      </c>
      <c r="AM57" s="86">
        <f t="shared" si="17"/>
        <v>40670.666666666664</v>
      </c>
      <c r="AN57">
        <f t="shared" si="37"/>
        <v>9</v>
      </c>
      <c r="AO57" s="91">
        <f t="shared" si="19"/>
        <v>0.375</v>
      </c>
      <c r="AP57" s="94">
        <f t="shared" si="20"/>
        <v>0.29166666666666669</v>
      </c>
      <c r="AQ57" s="86">
        <f t="shared" si="21"/>
        <v>40671.291666666664</v>
      </c>
      <c r="AR57">
        <f t="shared" si="38"/>
        <v>16</v>
      </c>
      <c r="AS57" s="91">
        <f t="shared" si="22"/>
        <v>0.66666666666666663</v>
      </c>
      <c r="AT57" s="94">
        <f t="shared" si="31"/>
        <v>0.5</v>
      </c>
      <c r="AU57" s="86">
        <f t="shared" si="32"/>
        <v>40671.5</v>
      </c>
      <c r="AV57" s="82"/>
      <c r="AW57" s="82"/>
      <c r="AX57" s="82"/>
      <c r="AY57" s="128"/>
      <c r="AZ57" s="82"/>
      <c r="BA57" s="82"/>
      <c r="BB57" s="82"/>
      <c r="BC57" s="82"/>
    </row>
    <row r="58" spans="1:63">
      <c r="A58" s="37">
        <v>1502399049</v>
      </c>
      <c r="B58" s="38" t="s">
        <v>110</v>
      </c>
      <c r="C58" s="47" t="s">
        <v>112</v>
      </c>
      <c r="D58" s="50">
        <v>40761.458333333336</v>
      </c>
      <c r="E58" s="69">
        <v>40733</v>
      </c>
      <c r="F58" s="50">
        <v>0.45833333333333331</v>
      </c>
      <c r="G58" s="86">
        <f t="shared" si="35"/>
        <v>40733.458333333336</v>
      </c>
      <c r="H58" s="87">
        <f>VLOOKUP(G58,'Rubicon Flows'!$A$4:$C$3862,2)</f>
        <v>640</v>
      </c>
      <c r="I58" s="41"/>
      <c r="J58" s="42">
        <v>1</v>
      </c>
      <c r="K58" s="42"/>
      <c r="L58" s="43"/>
      <c r="M58" s="44"/>
      <c r="N58" s="45">
        <v>40761.708333333336</v>
      </c>
      <c r="O58" s="97">
        <f t="shared" si="33"/>
        <v>40733.625</v>
      </c>
      <c r="P58" s="87">
        <f>VLOOKUP(AM58,'Rubicon Flows'!$A$4:$D$3862,4)</f>
        <v>626.6</v>
      </c>
      <c r="Q58" s="48">
        <v>40761.375</v>
      </c>
      <c r="R58" s="86">
        <f t="shared" si="36"/>
        <v>40734.375</v>
      </c>
      <c r="S58" s="87">
        <f>VLOOKUP(AQ58,'Rubicon Flows'!$A$4:$D$3862,4)</f>
        <v>507.8</v>
      </c>
      <c r="T58" s="48">
        <v>40761.666666666664</v>
      </c>
      <c r="U58" s="86">
        <f t="shared" si="34"/>
        <v>40734.666666666664</v>
      </c>
      <c r="V58" s="87">
        <f>VLOOKUP(AU58,'Rubicon Flows'!$A$4:$D$3862,3)</f>
        <v>521</v>
      </c>
      <c r="W58" s="48"/>
      <c r="X58" s="86"/>
      <c r="Y58" s="87"/>
      <c r="Z58" s="48"/>
      <c r="AA58" s="86"/>
      <c r="AB58" s="87"/>
      <c r="AC58" s="48"/>
      <c r="AD58" s="86"/>
      <c r="AE58" s="87"/>
      <c r="AF58" s="43"/>
      <c r="AG58" s="86"/>
      <c r="AH58" s="87"/>
      <c r="AJ58">
        <f t="shared" si="39"/>
        <v>17</v>
      </c>
      <c r="AK58" s="91">
        <f t="shared" si="15"/>
        <v>0.70833333333333337</v>
      </c>
      <c r="AL58" s="94">
        <f t="shared" si="16"/>
        <v>0.625</v>
      </c>
      <c r="AM58" s="86">
        <f t="shared" si="17"/>
        <v>40733.625</v>
      </c>
      <c r="AN58">
        <f t="shared" si="37"/>
        <v>9</v>
      </c>
      <c r="AO58" s="91">
        <f t="shared" si="19"/>
        <v>0.375</v>
      </c>
      <c r="AP58" s="94">
        <f t="shared" si="20"/>
        <v>0.29166666666666669</v>
      </c>
      <c r="AQ58" s="86">
        <f t="shared" si="21"/>
        <v>40734.291666666664</v>
      </c>
      <c r="AR58">
        <f t="shared" si="38"/>
        <v>16</v>
      </c>
      <c r="AS58" s="91">
        <f t="shared" si="22"/>
        <v>0.66666666666666663</v>
      </c>
      <c r="AT58" s="94">
        <f t="shared" si="31"/>
        <v>0.5</v>
      </c>
      <c r="AU58" s="86">
        <f t="shared" si="32"/>
        <v>40734.5</v>
      </c>
      <c r="AY58" s="127"/>
    </row>
    <row r="59" spans="1:63">
      <c r="A59" s="37">
        <v>1502613509</v>
      </c>
      <c r="B59" s="38" t="s">
        <v>113</v>
      </c>
      <c r="C59" s="47">
        <v>40729</v>
      </c>
      <c r="D59" s="40" t="s">
        <v>114</v>
      </c>
      <c r="E59" s="69">
        <v>40729</v>
      </c>
      <c r="F59" s="90">
        <v>0.625</v>
      </c>
      <c r="G59" s="86">
        <f t="shared" si="35"/>
        <v>40729.625</v>
      </c>
      <c r="H59" s="87">
        <f>VLOOKUP(G59,'Rubicon Flows'!$A$4:$C$3862,2)</f>
        <v>860.1</v>
      </c>
      <c r="I59" s="41"/>
      <c r="J59" s="42">
        <v>1</v>
      </c>
      <c r="K59" s="42"/>
      <c r="L59" s="43"/>
      <c r="M59" s="44"/>
      <c r="N59" s="45" t="s">
        <v>114</v>
      </c>
      <c r="O59" s="97">
        <f t="shared" si="33"/>
        <v>40729.666666666664</v>
      </c>
      <c r="P59" s="87">
        <f>VLOOKUP(AM59,'Rubicon Flows'!$A$4:$D$3862,4)</f>
        <v>937.35</v>
      </c>
      <c r="Q59" s="81" t="s">
        <v>115</v>
      </c>
      <c r="R59" s="86">
        <f t="shared" si="36"/>
        <v>40730.375</v>
      </c>
      <c r="S59" s="87">
        <f>VLOOKUP(AQ59,'Rubicon Flows'!$A$4:$D$3862,4)</f>
        <v>889.55</v>
      </c>
      <c r="T59" s="81" t="s">
        <v>114</v>
      </c>
      <c r="U59" s="86">
        <f t="shared" si="34"/>
        <v>40730.708333333336</v>
      </c>
      <c r="V59" s="87">
        <f>VLOOKUP(AU59,'Rubicon Flows'!$A$4:$D$3862,3)</f>
        <v>906</v>
      </c>
      <c r="W59" s="48"/>
      <c r="X59" s="86"/>
      <c r="Y59" s="87"/>
      <c r="Z59" s="48"/>
      <c r="AA59" s="86"/>
      <c r="AB59" s="87"/>
      <c r="AC59" s="48"/>
      <c r="AD59" s="86"/>
      <c r="AE59" s="87"/>
      <c r="AF59" s="43"/>
      <c r="AG59" s="86"/>
      <c r="AH59" s="87"/>
      <c r="AJ59">
        <v>18</v>
      </c>
      <c r="AK59" s="91">
        <f t="shared" si="15"/>
        <v>0.75</v>
      </c>
      <c r="AL59" s="94">
        <f t="shared" si="16"/>
        <v>0.66666666666666663</v>
      </c>
      <c r="AM59" s="86">
        <f t="shared" si="17"/>
        <v>40729.666666666664</v>
      </c>
      <c r="AN59">
        <v>9</v>
      </c>
      <c r="AO59" s="91">
        <f t="shared" si="19"/>
        <v>0.375</v>
      </c>
      <c r="AP59" s="94">
        <f t="shared" si="20"/>
        <v>0.29166666666666669</v>
      </c>
      <c r="AQ59" s="86">
        <f t="shared" si="21"/>
        <v>40730.291666666664</v>
      </c>
      <c r="AR59">
        <v>17</v>
      </c>
      <c r="AS59" s="91">
        <f t="shared" si="22"/>
        <v>0.70833333333333337</v>
      </c>
      <c r="AT59" s="94">
        <f t="shared" si="31"/>
        <v>0.54166666666666674</v>
      </c>
      <c r="AU59" s="86">
        <f t="shared" si="32"/>
        <v>40730.541666666664</v>
      </c>
      <c r="AY59" s="127"/>
    </row>
    <row r="60" spans="1:63">
      <c r="A60" s="37">
        <v>1504402060</v>
      </c>
      <c r="B60" s="38" t="s">
        <v>116</v>
      </c>
      <c r="C60" s="47">
        <v>40733</v>
      </c>
      <c r="D60" s="50">
        <v>40761.666666666664</v>
      </c>
      <c r="E60" s="69">
        <v>40733</v>
      </c>
      <c r="F60" s="54">
        <v>0.66666666666666663</v>
      </c>
      <c r="G60" s="86">
        <f t="shared" si="35"/>
        <v>40733.666666666664</v>
      </c>
      <c r="H60" s="87">
        <f>VLOOKUP(G60,'Rubicon Flows'!$A$4:$C$3862,2)</f>
        <v>575.20000000000005</v>
      </c>
      <c r="I60" s="41"/>
      <c r="J60" s="42">
        <v>1</v>
      </c>
      <c r="K60" s="42"/>
      <c r="L60" s="43"/>
      <c r="M60" s="44"/>
      <c r="N60" s="45">
        <v>40761.791666666664</v>
      </c>
      <c r="O60" s="98">
        <f t="shared" si="33"/>
        <v>40733.708333333336</v>
      </c>
      <c r="P60" s="124">
        <f>VLOOKUP(AM60,'Rubicon Flows'!$A$4:$D$3862,4)</f>
        <v>596.85</v>
      </c>
      <c r="Q60" s="48">
        <v>40761.416666666664</v>
      </c>
      <c r="R60" s="86">
        <f t="shared" si="36"/>
        <v>40734.416666666664</v>
      </c>
      <c r="S60" s="87">
        <f>VLOOKUP(AQ60,'Rubicon Flows'!$A$4:$D$3862,4)</f>
        <v>503.3</v>
      </c>
      <c r="T60" s="48">
        <v>40761.666666666664</v>
      </c>
      <c r="U60" s="86">
        <f t="shared" si="34"/>
        <v>40734.666666666664</v>
      </c>
      <c r="V60" s="87">
        <f>VLOOKUP(AU60,'Rubicon Flows'!$A$4:$D$3862,3)</f>
        <v>521</v>
      </c>
      <c r="W60" s="48"/>
      <c r="X60" s="86"/>
      <c r="Y60" s="87"/>
      <c r="Z60" s="48"/>
      <c r="AA60" s="86"/>
      <c r="AB60" s="87"/>
      <c r="AC60" s="48"/>
      <c r="AD60" s="86"/>
      <c r="AE60" s="87"/>
      <c r="AF60" s="43"/>
      <c r="AG60" s="86"/>
      <c r="AH60" s="87"/>
      <c r="AJ60">
        <f t="shared" ref="AJ60:AJ65" si="40">HOUR(N60)</f>
        <v>19</v>
      </c>
      <c r="AK60" s="91">
        <f t="shared" si="15"/>
        <v>0.79166666666666663</v>
      </c>
      <c r="AL60" s="94">
        <f t="shared" si="16"/>
        <v>0.70833333333333326</v>
      </c>
      <c r="AM60" s="86">
        <f t="shared" si="17"/>
        <v>40733.708333333336</v>
      </c>
      <c r="AN60">
        <f>HOUR(Q60)</f>
        <v>10</v>
      </c>
      <c r="AO60" s="91">
        <f t="shared" si="19"/>
        <v>0.41666666666666669</v>
      </c>
      <c r="AP60" s="94">
        <f t="shared" si="20"/>
        <v>0.33333333333333337</v>
      </c>
      <c r="AQ60" s="86">
        <f t="shared" si="21"/>
        <v>40734.333333333336</v>
      </c>
      <c r="AR60">
        <f>HOUR(T60)</f>
        <v>16</v>
      </c>
      <c r="AS60" s="91">
        <f t="shared" si="22"/>
        <v>0.66666666666666663</v>
      </c>
      <c r="AT60" s="94">
        <f t="shared" si="31"/>
        <v>0.5</v>
      </c>
      <c r="AU60" s="86">
        <f t="shared" si="32"/>
        <v>40734.5</v>
      </c>
      <c r="AY60" s="127"/>
    </row>
    <row r="61" spans="1:63">
      <c r="A61" s="37">
        <v>1504488272</v>
      </c>
      <c r="B61" s="38" t="s">
        <v>117</v>
      </c>
      <c r="C61" s="47">
        <v>40727</v>
      </c>
      <c r="D61" s="50">
        <v>40761.75</v>
      </c>
      <c r="E61" s="69">
        <v>40727</v>
      </c>
      <c r="F61" s="50">
        <v>0.75</v>
      </c>
      <c r="G61" s="86">
        <f t="shared" si="35"/>
        <v>40727.75</v>
      </c>
      <c r="H61" s="87">
        <f>VLOOKUP(G61,'Rubicon Flows'!$A$4:$C$3862,2)</f>
        <v>860.1</v>
      </c>
      <c r="I61" s="41"/>
      <c r="J61" s="42"/>
      <c r="K61" s="42"/>
      <c r="L61" s="43">
        <v>1</v>
      </c>
      <c r="M61" s="44"/>
      <c r="N61" s="45">
        <v>40761.833333333336</v>
      </c>
      <c r="O61" s="86">
        <f t="shared" si="33"/>
        <v>40727.75</v>
      </c>
      <c r="P61" s="124">
        <f>VLOOKUP(AM61,'Rubicon Flows'!$A$4:$D$3862,4)</f>
        <v>955.55</v>
      </c>
      <c r="Q61" s="48">
        <v>40761.333333333336</v>
      </c>
      <c r="R61" s="86">
        <f t="shared" si="36"/>
        <v>40728.333333333336</v>
      </c>
      <c r="S61" s="87">
        <f>VLOOKUP(AQ61,'Rubicon Flows'!$A$4:$D$3862,4)</f>
        <v>1098.5</v>
      </c>
      <c r="T61" s="48">
        <v>40761.666666666664</v>
      </c>
      <c r="U61" s="86">
        <f t="shared" si="34"/>
        <v>40728.333333333336</v>
      </c>
      <c r="V61" s="87">
        <f>VLOOKUP(AU61,'Rubicon Flows'!$A$4:$D$3862,3)</f>
        <v>1119</v>
      </c>
      <c r="W61" s="48">
        <v>40761.333333333336</v>
      </c>
      <c r="X61" s="86">
        <f>(E61+2)+AW61</f>
        <v>40729.333333333336</v>
      </c>
      <c r="Y61" s="87">
        <f>VLOOKUP(AY61,'Rubicon Flows'!$A$4:$D$3862,4)</f>
        <v>1091.5</v>
      </c>
      <c r="Z61" s="105">
        <v>40761.666666666664</v>
      </c>
      <c r="AA61" s="86">
        <f>(G61+2)+BA61</f>
        <v>40730.416666666664</v>
      </c>
      <c r="AB61" s="87">
        <f>VLOOKUP(BB61,'Rubicon Flows'!$A$4:$D$3862,4)</f>
        <v>937.35</v>
      </c>
      <c r="AC61" s="48">
        <v>40761.333333333336</v>
      </c>
      <c r="AD61" s="86">
        <f>(K61+2)+BC61</f>
        <v>2</v>
      </c>
      <c r="AE61" s="87">
        <f>VLOOKUP(BG61,'Rubicon Flows'!$A$4:$D$3862,4)</f>
        <v>897.95</v>
      </c>
      <c r="AF61" s="48">
        <v>40761.75</v>
      </c>
      <c r="AG61" s="86">
        <f>(N61+2)+BF61</f>
        <v>40764</v>
      </c>
      <c r="AH61" s="87">
        <f>VLOOKUP(BK61,'Rubicon Flows'!$A$4:$D$3862,4)</f>
        <v>813.2</v>
      </c>
      <c r="AJ61">
        <f t="shared" si="40"/>
        <v>20</v>
      </c>
      <c r="AK61" s="91">
        <f t="shared" si="15"/>
        <v>0.83333333333333337</v>
      </c>
      <c r="AL61" s="94">
        <f t="shared" si="16"/>
        <v>0.75</v>
      </c>
      <c r="AM61" s="86">
        <f t="shared" si="17"/>
        <v>40727.75</v>
      </c>
      <c r="AN61">
        <f>HOUR(Q61)</f>
        <v>8</v>
      </c>
      <c r="AO61" s="91">
        <f t="shared" si="19"/>
        <v>0.33333333333333331</v>
      </c>
      <c r="AP61" s="94">
        <f t="shared" si="20"/>
        <v>0.25</v>
      </c>
      <c r="AQ61" s="86">
        <f t="shared" si="21"/>
        <v>40728.25</v>
      </c>
      <c r="AR61">
        <f>HOUR(W61)</f>
        <v>8</v>
      </c>
      <c r="AS61" s="91">
        <f t="shared" si="22"/>
        <v>0.33333333333333331</v>
      </c>
      <c r="AT61" s="94">
        <f t="shared" si="31"/>
        <v>0.16666666666666666</v>
      </c>
      <c r="AU61" s="86">
        <f t="shared" si="32"/>
        <v>40728.166666666664</v>
      </c>
      <c r="AV61">
        <v>8</v>
      </c>
      <c r="AW61" s="91">
        <f>TIME(AV61,,)</f>
        <v>0.33333333333333331</v>
      </c>
      <c r="AX61" s="94">
        <f>AW61-$AP$5</f>
        <v>0.25</v>
      </c>
      <c r="AY61" s="86">
        <f>(E61+2)+AX61</f>
        <v>40729.25</v>
      </c>
      <c r="AZ61">
        <v>16</v>
      </c>
      <c r="BA61" s="91">
        <f>TIME(AZ61,,)</f>
        <v>0.66666666666666663</v>
      </c>
      <c r="BB61" s="86">
        <f>(E61+2)+BA61</f>
        <v>40729.666666666664</v>
      </c>
      <c r="BD61">
        <v>8</v>
      </c>
      <c r="BE61" s="91">
        <f>TIME(BD61,,)</f>
        <v>0.33333333333333331</v>
      </c>
      <c r="BF61" s="94">
        <f>BE61-$AT$5</f>
        <v>0.16666666666666666</v>
      </c>
      <c r="BG61" s="5">
        <f>(E61+3)+BF61</f>
        <v>40730.166666666664</v>
      </c>
      <c r="BH61">
        <v>18</v>
      </c>
      <c r="BI61" s="91">
        <f>TIME(BH61,,)</f>
        <v>0.75</v>
      </c>
      <c r="BJ61" s="94">
        <f>BI61-$AT$5</f>
        <v>0.58333333333333337</v>
      </c>
      <c r="BK61" s="5">
        <f>(E61+3)+BJ61</f>
        <v>40730.583333333336</v>
      </c>
    </row>
    <row r="62" spans="1:63">
      <c r="A62" s="37">
        <v>1504537465</v>
      </c>
      <c r="B62" s="38" t="s">
        <v>118</v>
      </c>
      <c r="C62" s="47">
        <v>40670</v>
      </c>
      <c r="D62" s="40" t="s">
        <v>86</v>
      </c>
      <c r="E62" s="73">
        <v>40670</v>
      </c>
      <c r="F62" s="90">
        <v>0.625</v>
      </c>
      <c r="G62" s="86">
        <f t="shared" si="35"/>
        <v>40670.625</v>
      </c>
      <c r="H62" s="89">
        <f>VLOOKUP(G62,'Rubicon Flows'!$A$4:$C$3862,2)</f>
        <v>290.60000000000002</v>
      </c>
      <c r="I62" s="41"/>
      <c r="J62" s="42">
        <v>1</v>
      </c>
      <c r="K62" s="42"/>
      <c r="L62" s="43"/>
      <c r="M62" s="44"/>
      <c r="N62" s="45"/>
      <c r="O62" s="86">
        <f t="shared" si="33"/>
        <v>40669.916666666664</v>
      </c>
      <c r="P62" s="87">
        <f>VLOOKUP(AM62,'Rubicon Flows'!$A$4:$D$3862,4)</f>
        <v>609.875</v>
      </c>
      <c r="Q62" s="48"/>
      <c r="R62" s="86">
        <f t="shared" si="36"/>
        <v>40671.416666666664</v>
      </c>
      <c r="S62" s="87">
        <f>VLOOKUP(AQ62,'Rubicon Flows'!$A$4:$D$3862,4)</f>
        <v>545.29999999999995</v>
      </c>
      <c r="T62" s="48"/>
      <c r="U62" s="86">
        <f t="shared" si="34"/>
        <v>40671</v>
      </c>
      <c r="V62" s="87">
        <f>VLOOKUP(AU62,'Rubicon Flows'!$A$4:$D$3862,3)</f>
        <v>815</v>
      </c>
      <c r="W62" s="48"/>
      <c r="X62" s="86"/>
      <c r="Y62" s="87"/>
      <c r="Z62" s="48"/>
      <c r="AA62" s="86"/>
      <c r="AB62" s="87"/>
      <c r="AC62" s="48"/>
      <c r="AD62" s="86"/>
      <c r="AE62" s="87"/>
      <c r="AF62" s="43"/>
      <c r="AG62" s="86"/>
      <c r="AH62" s="87"/>
      <c r="AJ62">
        <f t="shared" si="40"/>
        <v>0</v>
      </c>
      <c r="AK62" s="91">
        <f t="shared" si="15"/>
        <v>0</v>
      </c>
      <c r="AL62" s="94">
        <f t="shared" si="16"/>
        <v>-8.3333333333333329E-2</v>
      </c>
      <c r="AM62" s="86">
        <f t="shared" si="17"/>
        <v>40669.916666666664</v>
      </c>
      <c r="AN62">
        <v>10</v>
      </c>
      <c r="AO62" s="91">
        <f t="shared" si="19"/>
        <v>0.41666666666666669</v>
      </c>
      <c r="AP62" s="94">
        <f t="shared" si="20"/>
        <v>0.33333333333333337</v>
      </c>
      <c r="AQ62" s="86">
        <f t="shared" si="21"/>
        <v>40671.333333333336</v>
      </c>
      <c r="AR62">
        <f>HOUR(T62)</f>
        <v>0</v>
      </c>
      <c r="AS62" s="91">
        <f t="shared" si="22"/>
        <v>0</v>
      </c>
      <c r="AT62" s="94">
        <f t="shared" si="31"/>
        <v>-0.16666666666666666</v>
      </c>
      <c r="AU62" s="86">
        <f t="shared" si="32"/>
        <v>40670.833333333336</v>
      </c>
      <c r="AY62" s="127"/>
    </row>
    <row r="63" spans="1:63">
      <c r="A63" s="37">
        <v>1504713916</v>
      </c>
      <c r="B63" s="38" t="s">
        <v>119</v>
      </c>
      <c r="C63" s="47" t="s">
        <v>120</v>
      </c>
      <c r="D63" s="50" t="s">
        <v>121</v>
      </c>
      <c r="E63" s="69">
        <v>40724</v>
      </c>
      <c r="F63" s="90">
        <v>0.5</v>
      </c>
      <c r="G63" s="86">
        <f t="shared" si="35"/>
        <v>40724.5</v>
      </c>
      <c r="H63" s="87">
        <f>VLOOKUP(G63,'Rubicon Flows'!$A$4:$C$3862,2)</f>
        <v>1416</v>
      </c>
      <c r="I63" s="41"/>
      <c r="J63" s="42">
        <v>1</v>
      </c>
      <c r="K63" s="42"/>
      <c r="L63" s="43"/>
      <c r="M63" s="44"/>
      <c r="N63" s="45">
        <v>40761.708333333336</v>
      </c>
      <c r="O63" s="86">
        <f t="shared" si="33"/>
        <v>40724.625</v>
      </c>
      <c r="P63" s="87">
        <f>VLOOKUP(AM63,'Rubicon Flows'!$A$4:$D$3862,4)</f>
        <v>1533</v>
      </c>
      <c r="Q63" s="48">
        <v>40761.416666666664</v>
      </c>
      <c r="R63" s="86">
        <f t="shared" si="36"/>
        <v>40725.416666666664</v>
      </c>
      <c r="S63" s="87">
        <f>VLOOKUP(AQ63,'Rubicon Flows'!$A$4:$D$3862,4)</f>
        <v>1223.5</v>
      </c>
      <c r="T63" s="48">
        <v>40761.666666666664</v>
      </c>
      <c r="U63" s="86">
        <f t="shared" si="34"/>
        <v>40725.666666666664</v>
      </c>
      <c r="V63" s="87">
        <f>VLOOKUP(AU63,'Rubicon Flows'!$A$4:$D$3862,3)</f>
        <v>1219</v>
      </c>
      <c r="W63" s="48"/>
      <c r="X63" s="86"/>
      <c r="Y63" s="87"/>
      <c r="Z63" s="48"/>
      <c r="AA63" s="86"/>
      <c r="AB63" s="87"/>
      <c r="AC63" s="48"/>
      <c r="AD63" s="86"/>
      <c r="AE63" s="87"/>
      <c r="AF63" s="43"/>
      <c r="AG63" s="86"/>
      <c r="AH63" s="87"/>
      <c r="AJ63">
        <f t="shared" si="40"/>
        <v>17</v>
      </c>
      <c r="AK63" s="91">
        <f t="shared" si="15"/>
        <v>0.70833333333333337</v>
      </c>
      <c r="AL63" s="94">
        <f t="shared" si="16"/>
        <v>0.625</v>
      </c>
      <c r="AM63" s="86">
        <f t="shared" si="17"/>
        <v>40724.625</v>
      </c>
      <c r="AN63">
        <f>HOUR(Q63)</f>
        <v>10</v>
      </c>
      <c r="AO63" s="91">
        <f t="shared" si="19"/>
        <v>0.41666666666666669</v>
      </c>
      <c r="AP63" s="94">
        <f t="shared" si="20"/>
        <v>0.33333333333333337</v>
      </c>
      <c r="AQ63" s="86">
        <f t="shared" si="21"/>
        <v>40725.333333333336</v>
      </c>
      <c r="AR63">
        <f>HOUR(T63)</f>
        <v>16</v>
      </c>
      <c r="AS63" s="91">
        <f t="shared" si="22"/>
        <v>0.66666666666666663</v>
      </c>
      <c r="AT63" s="94">
        <f t="shared" si="31"/>
        <v>0.5</v>
      </c>
      <c r="AU63" s="86">
        <f t="shared" si="32"/>
        <v>40725.5</v>
      </c>
      <c r="AY63" s="127"/>
    </row>
    <row r="64" spans="1:63">
      <c r="A64" s="37">
        <v>1504727156</v>
      </c>
      <c r="B64" s="38" t="s">
        <v>122</v>
      </c>
      <c r="C64" s="47" t="s">
        <v>123</v>
      </c>
      <c r="D64" s="50">
        <v>40761.604166666664</v>
      </c>
      <c r="E64" s="69">
        <v>40728</v>
      </c>
      <c r="F64" s="50">
        <v>0.60416666666666663</v>
      </c>
      <c r="G64" s="86">
        <f t="shared" si="35"/>
        <v>40728.604166666664</v>
      </c>
      <c r="H64" s="87">
        <f>VLOOKUP(G64,'Rubicon Flows'!$A$4:$C$3862,2)</f>
        <v>935.4</v>
      </c>
      <c r="I64" s="41"/>
      <c r="J64" s="42">
        <v>1</v>
      </c>
      <c r="K64" s="42"/>
      <c r="L64" s="43"/>
      <c r="M64" s="44"/>
      <c r="N64" s="45">
        <v>40761.791666666664</v>
      </c>
      <c r="O64" s="86">
        <f t="shared" si="33"/>
        <v>40728.708333333336</v>
      </c>
      <c r="P64" s="87">
        <f>VLOOKUP(AM64,'Rubicon Flows'!$A$4:$D$3862,4)</f>
        <v>972.65</v>
      </c>
      <c r="Q64" s="48">
        <v>40761.416666666664</v>
      </c>
      <c r="R64" s="86">
        <f t="shared" si="36"/>
        <v>40729.416666666664</v>
      </c>
      <c r="S64" s="87">
        <f>VLOOKUP(AQ64,'Rubicon Flows'!$A$4:$D$3862,4)</f>
        <v>1082.5</v>
      </c>
      <c r="T64" s="48">
        <v>40761.708333333336</v>
      </c>
      <c r="U64" s="86">
        <f t="shared" si="34"/>
        <v>40729.708333333336</v>
      </c>
      <c r="V64" s="87">
        <f>VLOOKUP(AU64,'Rubicon Flows'!$A$4:$D$3862,3)</f>
        <v>1137</v>
      </c>
      <c r="W64" s="48"/>
      <c r="X64" s="86"/>
      <c r="Y64" s="87"/>
      <c r="Z64" s="48"/>
      <c r="AA64" s="86"/>
      <c r="AB64" s="87"/>
      <c r="AC64" s="48"/>
      <c r="AD64" s="86"/>
      <c r="AE64" s="87"/>
      <c r="AF64" s="43"/>
      <c r="AG64" s="86"/>
      <c r="AH64" s="87"/>
      <c r="AJ64">
        <f t="shared" si="40"/>
        <v>19</v>
      </c>
      <c r="AK64" s="91">
        <f t="shared" si="15"/>
        <v>0.79166666666666663</v>
      </c>
      <c r="AL64" s="94">
        <f t="shared" si="16"/>
        <v>0.70833333333333326</v>
      </c>
      <c r="AM64" s="86">
        <f t="shared" si="17"/>
        <v>40728.708333333336</v>
      </c>
      <c r="AN64">
        <f>HOUR(Q64)</f>
        <v>10</v>
      </c>
      <c r="AO64" s="91">
        <f t="shared" si="19"/>
        <v>0.41666666666666669</v>
      </c>
      <c r="AP64" s="94">
        <f t="shared" si="20"/>
        <v>0.33333333333333337</v>
      </c>
      <c r="AQ64" s="86">
        <f t="shared" si="21"/>
        <v>40729.333333333336</v>
      </c>
      <c r="AR64">
        <f>HOUR(T64)</f>
        <v>17</v>
      </c>
      <c r="AS64" s="91">
        <f t="shared" si="22"/>
        <v>0.70833333333333337</v>
      </c>
      <c r="AT64" s="94">
        <f t="shared" si="31"/>
        <v>0.54166666666666674</v>
      </c>
      <c r="AU64" s="86">
        <f t="shared" si="32"/>
        <v>40729.541666666664</v>
      </c>
      <c r="AY64" s="127"/>
    </row>
    <row r="65" spans="1:54">
      <c r="A65" s="37">
        <v>1504758964</v>
      </c>
      <c r="B65" s="38" t="s">
        <v>124</v>
      </c>
      <c r="C65" s="47">
        <v>40721</v>
      </c>
      <c r="D65" s="40" t="s">
        <v>41</v>
      </c>
      <c r="E65" s="69">
        <v>40721</v>
      </c>
      <c r="F65" s="66">
        <v>0.625</v>
      </c>
      <c r="G65" s="86">
        <f t="shared" si="35"/>
        <v>40721.625</v>
      </c>
      <c r="H65" s="87">
        <f>VLOOKUP(G65,'Rubicon Flows'!$A$4:$C$3862,2)</f>
        <v>964.4</v>
      </c>
      <c r="I65" s="41"/>
      <c r="J65" s="42"/>
      <c r="K65" s="42">
        <v>1</v>
      </c>
      <c r="L65" s="43"/>
      <c r="M65" s="44"/>
      <c r="N65" s="45">
        <v>40761.791666666664</v>
      </c>
      <c r="O65" s="86">
        <f t="shared" si="33"/>
        <v>40721.708333333336</v>
      </c>
      <c r="P65" s="87">
        <f>VLOOKUP(AM65,'Rubicon Flows'!$A$4:$D$3862,4)</f>
        <v>1018.9</v>
      </c>
      <c r="Q65" s="48">
        <v>40761.375</v>
      </c>
      <c r="R65" s="86">
        <f t="shared" si="36"/>
        <v>40722.375</v>
      </c>
      <c r="S65" s="87">
        <f>VLOOKUP(AQ65,'Rubicon Flows'!$A$4:$D$3862,4)</f>
        <v>1217.5</v>
      </c>
      <c r="T65" s="48">
        <v>40761.75</v>
      </c>
      <c r="U65" s="86">
        <f t="shared" si="34"/>
        <v>40722.291666666664</v>
      </c>
      <c r="V65" s="126">
        <f>VLOOKUP(AU65,'Rubicon Flows'!$A$4:$D$3862,3)</f>
        <v>1245</v>
      </c>
      <c r="W65" s="105">
        <v>40761.291666666664</v>
      </c>
      <c r="X65" s="86">
        <f>(E65+2)+AW65</f>
        <v>40723.291666666664</v>
      </c>
      <c r="Y65" s="87">
        <f>VLOOKUP(AY65,'Rubicon Flows'!$A$4:$D$3862,4)</f>
        <v>1401.5</v>
      </c>
      <c r="Z65" s="105">
        <v>40761.583333333336</v>
      </c>
      <c r="AA65" s="86">
        <f>(H65+2)+AZ65</f>
        <v>980.4</v>
      </c>
      <c r="AB65" s="87">
        <f>VLOOKUP(BB65,'Rubicon Flows'!$A$4:$D$3862,4)</f>
        <v>3967</v>
      </c>
      <c r="AC65" s="48"/>
      <c r="AD65" s="86">
        <f>(K65+2)+BC65</f>
        <v>3</v>
      </c>
      <c r="AE65" s="87" t="e">
        <f>VLOOKUP(BE65,'Rubicon Flows'!$A$4:$D$3862,4)</f>
        <v>#N/A</v>
      </c>
      <c r="AF65" s="43"/>
      <c r="AG65" s="86">
        <f>(N65+2)+BF65</f>
        <v>40763.791666666664</v>
      </c>
      <c r="AH65" s="87" t="e">
        <f>VLOOKUP(BH65,'Rubicon Flows'!$A$4:$D$3862,4)</f>
        <v>#N/A</v>
      </c>
      <c r="AJ65">
        <f t="shared" si="40"/>
        <v>19</v>
      </c>
      <c r="AK65" s="91">
        <f t="shared" si="15"/>
        <v>0.79166666666666663</v>
      </c>
      <c r="AL65" s="94">
        <f t="shared" si="16"/>
        <v>0.70833333333333326</v>
      </c>
      <c r="AM65" s="86">
        <f t="shared" si="17"/>
        <v>40721.708333333336</v>
      </c>
      <c r="AN65">
        <f>HOUR(Q65)</f>
        <v>9</v>
      </c>
      <c r="AO65" s="91">
        <f t="shared" si="19"/>
        <v>0.375</v>
      </c>
      <c r="AP65" s="94">
        <f t="shared" si="20"/>
        <v>0.29166666666666669</v>
      </c>
      <c r="AQ65" s="86">
        <f t="shared" si="21"/>
        <v>40722.291666666664</v>
      </c>
      <c r="AR65">
        <f>HOUR(W65)</f>
        <v>7</v>
      </c>
      <c r="AS65" s="91">
        <f t="shared" si="22"/>
        <v>0.29166666666666669</v>
      </c>
      <c r="AT65" s="94">
        <f t="shared" si="31"/>
        <v>0.12500000000000003</v>
      </c>
      <c r="AU65" s="86">
        <f t="shared" si="32"/>
        <v>40722.125</v>
      </c>
      <c r="AV65">
        <f>HOUR(W65)</f>
        <v>7</v>
      </c>
      <c r="AW65" s="91">
        <f>TIME(AV65,,)</f>
        <v>0.29166666666666669</v>
      </c>
      <c r="AX65" s="94">
        <f>AW65-$AP$5</f>
        <v>0.20833333333333337</v>
      </c>
      <c r="AY65" s="5">
        <f>(E65+2)+AX65</f>
        <v>40723.208333333336</v>
      </c>
      <c r="AZ65">
        <v>14</v>
      </c>
      <c r="BA65" s="91">
        <f>TIME(AZ65,,)</f>
        <v>0.58333333333333337</v>
      </c>
      <c r="BB65" s="86">
        <f>(E65+2)+BA65</f>
        <v>40723.583333333336</v>
      </c>
    </row>
    <row r="66" spans="1:54">
      <c r="A66" s="37">
        <v>9999999999</v>
      </c>
      <c r="B66" s="61" t="s">
        <v>93</v>
      </c>
      <c r="C66" s="110"/>
      <c r="D66" s="111"/>
      <c r="E66" s="112">
        <v>40729</v>
      </c>
      <c r="F66" s="66">
        <v>0.625</v>
      </c>
      <c r="G66" s="86">
        <f t="shared" si="35"/>
        <v>40729.625</v>
      </c>
      <c r="H66" s="87">
        <f>VLOOKUP(G66,'Rubicon Flows'!$A$4:$C$3862,2)</f>
        <v>860.1</v>
      </c>
      <c r="I66" s="120"/>
      <c r="J66" s="121">
        <v>1</v>
      </c>
      <c r="K66" s="121"/>
      <c r="L66" s="122"/>
      <c r="M66" s="123"/>
      <c r="N66" s="45">
        <v>40761.791666666664</v>
      </c>
      <c r="O66" s="86">
        <f t="shared" si="33"/>
        <v>40729.708333333336</v>
      </c>
      <c r="P66" s="87">
        <f>VLOOKUP(AM66,'Rubicon Flows'!$A$4:$D$3862,4)</f>
        <v>913.3</v>
      </c>
      <c r="Q66" s="125">
        <v>0.45833333333333331</v>
      </c>
      <c r="R66" s="86">
        <f t="shared" si="36"/>
        <v>40730.458333333336</v>
      </c>
      <c r="S66" s="87">
        <f>VLOOKUP(AQ66,'Rubicon Flows'!$A$4:$D$3862,4)</f>
        <v>880.55</v>
      </c>
      <c r="T66" s="125">
        <v>0.125</v>
      </c>
      <c r="U66" s="86">
        <f t="shared" ref="U66" si="41">(E66+1)+AS66</f>
        <v>40730.625</v>
      </c>
      <c r="V66" s="126">
        <f>VLOOKUP(AU66,'Rubicon Flows'!$A$4:$D$3862,3)</f>
        <v>928</v>
      </c>
      <c r="W66" s="125"/>
      <c r="X66" s="81"/>
      <c r="Y66" s="100"/>
      <c r="Z66" s="81"/>
      <c r="AA66" s="81"/>
      <c r="AB66" s="100"/>
      <c r="AC66" s="125"/>
      <c r="AD66" s="81"/>
      <c r="AE66" s="100"/>
      <c r="AF66" s="122"/>
      <c r="AG66" s="81"/>
      <c r="AH66" s="100"/>
      <c r="AJ66">
        <v>19</v>
      </c>
      <c r="AK66" s="91">
        <f t="shared" si="15"/>
        <v>0.79166666666666663</v>
      </c>
      <c r="AL66" s="94">
        <f t="shared" si="16"/>
        <v>0.70833333333333326</v>
      </c>
      <c r="AM66" s="86">
        <f t="shared" si="17"/>
        <v>40729.708333333336</v>
      </c>
      <c r="AN66">
        <v>11</v>
      </c>
      <c r="AO66" s="91">
        <f t="shared" si="19"/>
        <v>0.45833333333333331</v>
      </c>
      <c r="AP66" s="94">
        <f t="shared" si="20"/>
        <v>0.375</v>
      </c>
      <c r="AQ66" s="86">
        <f t="shared" si="21"/>
        <v>40730.375</v>
      </c>
      <c r="AR66">
        <v>15</v>
      </c>
      <c r="AS66" s="91">
        <f t="shared" si="22"/>
        <v>0.625</v>
      </c>
      <c r="AT66" s="94">
        <f t="shared" si="31"/>
        <v>0.45833333333333337</v>
      </c>
      <c r="AU66" s="86">
        <f t="shared" si="32"/>
        <v>40730.458333333336</v>
      </c>
      <c r="AY66" s="127"/>
    </row>
  </sheetData>
  <sortState ref="A7:AY66">
    <sortCondition ref="A7:A66"/>
  </sortState>
  <mergeCells count="2">
    <mergeCell ref="I4:L4"/>
    <mergeCell ref="N4:AF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opLeftCell="A29" workbookViewId="0">
      <selection activeCell="A6" sqref="A6:L66"/>
    </sheetView>
  </sheetViews>
  <sheetFormatPr defaultRowHeight="14.4"/>
  <cols>
    <col min="1" max="1" width="16" customWidth="1"/>
    <col min="2" max="2" width="13.88671875" customWidth="1"/>
    <col min="3" max="3" width="26.44140625" customWidth="1"/>
    <col min="4" max="4" width="14.44140625" customWidth="1"/>
    <col min="5" max="5" width="26.44140625" customWidth="1"/>
    <col min="6" max="8" width="14.44140625" customWidth="1"/>
    <col min="9" max="12" width="13.88671875" customWidth="1"/>
  </cols>
  <sheetData>
    <row r="1" spans="1:12" ht="15.6">
      <c r="A1" s="8" t="s">
        <v>4</v>
      </c>
      <c r="C1" s="9"/>
      <c r="D1" s="10"/>
      <c r="E1" s="9"/>
      <c r="F1" s="10"/>
      <c r="G1" s="10"/>
      <c r="H1" s="10"/>
      <c r="I1" s="9"/>
      <c r="J1" s="9"/>
      <c r="K1" s="9"/>
      <c r="L1" s="9"/>
    </row>
    <row r="2" spans="1:12" ht="15.6">
      <c r="A2" s="8" t="s">
        <v>5</v>
      </c>
      <c r="C2" s="9"/>
      <c r="D2" s="10"/>
      <c r="E2" s="9"/>
      <c r="F2" s="10"/>
      <c r="G2" s="10"/>
      <c r="H2" s="10"/>
      <c r="I2" s="9"/>
      <c r="J2" s="9"/>
      <c r="K2" s="9"/>
      <c r="L2" s="9"/>
    </row>
    <row r="3" spans="1:12" ht="15.6">
      <c r="A3" s="8" t="s">
        <v>6</v>
      </c>
      <c r="C3" s="9"/>
      <c r="D3" s="10"/>
      <c r="E3" s="9"/>
      <c r="F3" s="10"/>
      <c r="G3" s="10"/>
      <c r="H3" s="10"/>
      <c r="I3" s="9"/>
      <c r="J3" s="9"/>
      <c r="K3" s="9"/>
      <c r="L3" s="9"/>
    </row>
    <row r="4" spans="1:12" ht="51.75" customHeight="1">
      <c r="A4" s="11" t="s">
        <v>7</v>
      </c>
      <c r="B4" s="12" t="s">
        <v>8</v>
      </c>
      <c r="C4" s="13" t="s">
        <v>9</v>
      </c>
      <c r="D4" s="14" t="s">
        <v>10</v>
      </c>
      <c r="E4" s="13"/>
      <c r="F4" s="14"/>
      <c r="G4" s="14"/>
      <c r="H4" s="14"/>
      <c r="I4" s="131" t="s">
        <v>11</v>
      </c>
      <c r="J4" s="131"/>
      <c r="K4" s="131"/>
      <c r="L4" s="131"/>
    </row>
    <row r="5" spans="1:12">
      <c r="A5" s="15"/>
      <c r="B5" s="16"/>
      <c r="C5" s="17"/>
      <c r="D5" s="18"/>
      <c r="E5" s="68"/>
      <c r="F5" s="18"/>
      <c r="G5" s="18"/>
      <c r="H5" s="18"/>
      <c r="I5" s="19"/>
      <c r="J5" s="20"/>
      <c r="K5" s="20"/>
      <c r="L5" s="21"/>
    </row>
    <row r="6" spans="1:12" ht="40.799999999999997" thickBot="1">
      <c r="A6" s="22" t="s">
        <v>7</v>
      </c>
      <c r="B6" s="22" t="s">
        <v>14</v>
      </c>
      <c r="C6" s="23" t="s">
        <v>14</v>
      </c>
      <c r="D6" s="24" t="s">
        <v>14</v>
      </c>
      <c r="E6" s="28" t="s">
        <v>126</v>
      </c>
      <c r="F6" s="24" t="s">
        <v>125</v>
      </c>
      <c r="G6" s="24" t="s">
        <v>127</v>
      </c>
      <c r="H6" s="24" t="s">
        <v>128</v>
      </c>
      <c r="I6" s="25" t="s">
        <v>15</v>
      </c>
      <c r="J6" s="26" t="s">
        <v>16</v>
      </c>
      <c r="K6" s="26" t="s">
        <v>17</v>
      </c>
      <c r="L6" s="27" t="s">
        <v>18</v>
      </c>
    </row>
    <row r="7" spans="1:12" ht="15" thickTop="1">
      <c r="A7" s="29">
        <v>1484855709</v>
      </c>
      <c r="B7" s="30" t="s">
        <v>26</v>
      </c>
      <c r="C7" s="31" t="s">
        <v>27</v>
      </c>
      <c r="D7" s="32" t="s">
        <v>28</v>
      </c>
      <c r="E7" s="69">
        <v>40730</v>
      </c>
      <c r="F7" s="32">
        <v>0.47916666666666669</v>
      </c>
      <c r="G7" s="86">
        <f t="shared" ref="G7:G35" si="0">E7+F7</f>
        <v>40730.479166666664</v>
      </c>
      <c r="H7" s="87">
        <f>VLOOKUP(G7,'Rubicon Flows'!$A$4:$C$3862,2)</f>
        <v>783.4</v>
      </c>
      <c r="I7" s="84"/>
      <c r="J7" s="33">
        <v>1</v>
      </c>
      <c r="K7" s="33"/>
      <c r="L7" s="34"/>
    </row>
    <row r="8" spans="1:12">
      <c r="A8" s="37">
        <v>1484861427</v>
      </c>
      <c r="B8" s="38" t="s">
        <v>29</v>
      </c>
      <c r="C8" s="39" t="s">
        <v>30</v>
      </c>
      <c r="D8" s="40">
        <v>40750.583333333336</v>
      </c>
      <c r="E8" s="69">
        <v>40725</v>
      </c>
      <c r="F8" s="40">
        <v>0.58333333333333337</v>
      </c>
      <c r="G8" s="86">
        <f t="shared" si="0"/>
        <v>40725.583333333336</v>
      </c>
      <c r="H8" s="87">
        <f>VLOOKUP(G8,'Rubicon Flows'!$A$4:$C$3862,2)</f>
        <v>916.3</v>
      </c>
      <c r="I8" s="85"/>
      <c r="J8" s="42">
        <v>1</v>
      </c>
      <c r="K8" s="42"/>
      <c r="L8" s="43"/>
    </row>
    <row r="9" spans="1:12">
      <c r="A9" s="37">
        <v>1484864217</v>
      </c>
      <c r="B9" s="38" t="s">
        <v>31</v>
      </c>
      <c r="C9" s="47">
        <v>40733</v>
      </c>
      <c r="D9" s="40">
        <v>40750.583333333336</v>
      </c>
      <c r="E9" s="69">
        <v>40733</v>
      </c>
      <c r="F9" s="40">
        <v>0.58333333333333337</v>
      </c>
      <c r="G9" s="86">
        <f t="shared" si="0"/>
        <v>40733.583333333336</v>
      </c>
      <c r="H9" s="87">
        <f>VLOOKUP(G9,'Rubicon Flows'!$A$4:$C$3862,2)</f>
        <v>615.9</v>
      </c>
      <c r="I9" s="85"/>
      <c r="J9" s="42">
        <v>1</v>
      </c>
      <c r="K9" s="42"/>
      <c r="L9" s="43"/>
    </row>
    <row r="10" spans="1:12" ht="43.2">
      <c r="A10" s="37">
        <v>1484915479</v>
      </c>
      <c r="B10" s="38" t="s">
        <v>32</v>
      </c>
      <c r="C10" s="47">
        <v>40733</v>
      </c>
      <c r="D10" s="40" t="s">
        <v>33</v>
      </c>
      <c r="E10" s="69">
        <v>40733</v>
      </c>
      <c r="F10" s="40">
        <v>0.44444444444444442</v>
      </c>
      <c r="G10" s="86">
        <f t="shared" si="0"/>
        <v>40733.444444444445</v>
      </c>
      <c r="H10" s="87">
        <f>VLOOKUP(G10,'Rubicon Flows'!$A$4:$C$3862,2)</f>
        <v>648.1</v>
      </c>
      <c r="I10" s="85"/>
      <c r="J10" s="42">
        <v>1</v>
      </c>
      <c r="K10" s="42"/>
      <c r="L10" s="43"/>
    </row>
    <row r="11" spans="1:12">
      <c r="A11" s="37">
        <v>1484970353</v>
      </c>
      <c r="B11" s="38" t="s">
        <v>35</v>
      </c>
      <c r="C11" s="39" t="s">
        <v>36</v>
      </c>
      <c r="D11" s="40" t="s">
        <v>37</v>
      </c>
      <c r="E11" s="73">
        <v>40670</v>
      </c>
      <c r="F11" s="40">
        <v>0.625</v>
      </c>
      <c r="G11" s="86">
        <f t="shared" si="0"/>
        <v>40670.625</v>
      </c>
      <c r="H11" s="89">
        <f>VLOOKUP(G11,'Rubicon Flows'!$A$4:$C$3862,2)</f>
        <v>290.60000000000002</v>
      </c>
      <c r="I11" s="85"/>
      <c r="J11" s="42">
        <v>1</v>
      </c>
      <c r="K11" s="42"/>
      <c r="L11" s="43"/>
    </row>
    <row r="12" spans="1:12">
      <c r="A12" s="37">
        <v>1484977932</v>
      </c>
      <c r="B12" s="38" t="s">
        <v>35</v>
      </c>
      <c r="C12" s="47">
        <v>40726</v>
      </c>
      <c r="D12" s="40" t="s">
        <v>38</v>
      </c>
      <c r="E12" s="69">
        <v>40726</v>
      </c>
      <c r="F12" s="40">
        <v>0.58333333333333337</v>
      </c>
      <c r="G12" s="86">
        <f t="shared" si="0"/>
        <v>40726.583333333336</v>
      </c>
      <c r="H12" s="87">
        <f>VLOOKUP(G12,'Rubicon Flows'!$A$4:$C$3862,2)</f>
        <v>921</v>
      </c>
      <c r="I12" s="85"/>
      <c r="J12" s="42">
        <v>1</v>
      </c>
      <c r="K12" s="42"/>
      <c r="L12" s="43"/>
    </row>
    <row r="13" spans="1:12">
      <c r="A13" s="37">
        <v>1484977993</v>
      </c>
      <c r="B13" s="38" t="s">
        <v>35</v>
      </c>
      <c r="C13" s="47">
        <v>40733</v>
      </c>
      <c r="D13" s="40">
        <v>40750.4375</v>
      </c>
      <c r="E13" s="69">
        <v>40733</v>
      </c>
      <c r="F13" s="40">
        <v>0.4375</v>
      </c>
      <c r="G13" s="86">
        <f t="shared" si="0"/>
        <v>40733.4375</v>
      </c>
      <c r="H13" s="87">
        <f>VLOOKUP(G13,'Rubicon Flows'!$A$4:$C$3862,2)</f>
        <v>648.1</v>
      </c>
      <c r="I13" s="85"/>
      <c r="J13" s="42">
        <v>1</v>
      </c>
      <c r="K13" s="42"/>
      <c r="L13" s="43"/>
    </row>
    <row r="14" spans="1:12">
      <c r="A14" s="37">
        <v>1485271487</v>
      </c>
      <c r="B14" s="38" t="s">
        <v>43</v>
      </c>
      <c r="C14" s="47">
        <v>40731</v>
      </c>
      <c r="D14" s="40">
        <v>40750.5</v>
      </c>
      <c r="E14" s="69">
        <v>40731</v>
      </c>
      <c r="F14" s="40">
        <v>0.5</v>
      </c>
      <c r="G14" s="86">
        <f t="shared" si="0"/>
        <v>40731.5</v>
      </c>
      <c r="H14" s="87">
        <f>VLOOKUP(G14,'Rubicon Flows'!$A$4:$C$3862,2)</f>
        <v>864.7</v>
      </c>
      <c r="I14" s="85"/>
      <c r="J14" s="42">
        <v>1</v>
      </c>
      <c r="K14" s="42"/>
      <c r="L14" s="43"/>
    </row>
    <row r="15" spans="1:12">
      <c r="A15" s="37">
        <v>1485500410</v>
      </c>
      <c r="B15" s="38" t="s">
        <v>49</v>
      </c>
      <c r="C15" s="47">
        <v>40733</v>
      </c>
      <c r="D15" s="40">
        <v>40750.645833333336</v>
      </c>
      <c r="E15" s="69">
        <v>40733</v>
      </c>
      <c r="F15" s="40">
        <v>0.64583333333333337</v>
      </c>
      <c r="G15" s="86">
        <f t="shared" si="0"/>
        <v>40733.645833333336</v>
      </c>
      <c r="H15" s="87">
        <f>VLOOKUP(G15,'Rubicon Flows'!$A$4:$C$3862,2)</f>
        <v>598.20000000000005</v>
      </c>
      <c r="I15" s="85"/>
      <c r="J15" s="42">
        <v>1</v>
      </c>
      <c r="K15" s="42"/>
      <c r="L15" s="43"/>
    </row>
    <row r="16" spans="1:12">
      <c r="A16" s="37">
        <v>1485873398</v>
      </c>
      <c r="B16" s="38" t="s">
        <v>51</v>
      </c>
      <c r="C16" s="47">
        <v>40731</v>
      </c>
      <c r="D16" s="40">
        <v>40750.520833333336</v>
      </c>
      <c r="E16" s="69">
        <v>40731</v>
      </c>
      <c r="F16" s="40">
        <v>0.52083333333333337</v>
      </c>
      <c r="G16" s="86">
        <f t="shared" si="0"/>
        <v>40731.520833333336</v>
      </c>
      <c r="H16" s="87">
        <f>VLOOKUP(G16,'Rubicon Flows'!$A$4:$C$3862,2)</f>
        <v>864.7</v>
      </c>
      <c r="I16" s="85"/>
      <c r="J16" s="42">
        <v>1</v>
      </c>
      <c r="K16" s="42"/>
      <c r="L16" s="43"/>
    </row>
    <row r="17" spans="1:12">
      <c r="A17" s="37">
        <v>1486158311</v>
      </c>
      <c r="B17" s="38" t="s">
        <v>52</v>
      </c>
      <c r="C17" s="47">
        <v>40703</v>
      </c>
      <c r="D17" s="40">
        <v>40750.444444444445</v>
      </c>
      <c r="E17" s="69">
        <v>40703</v>
      </c>
      <c r="F17" s="40">
        <v>0.44444444444444442</v>
      </c>
      <c r="G17" s="86">
        <f t="shared" si="0"/>
        <v>40703.444444444445</v>
      </c>
      <c r="H17" s="87">
        <f>VLOOKUP(G17,'Rubicon Flows'!$A$4:$C$3862,2)</f>
        <v>1245</v>
      </c>
      <c r="I17" s="85"/>
      <c r="J17" s="42">
        <v>1</v>
      </c>
      <c r="K17" s="42"/>
      <c r="L17" s="43"/>
    </row>
    <row r="18" spans="1:12">
      <c r="A18" s="37">
        <v>1486748915</v>
      </c>
      <c r="B18" s="38" t="s">
        <v>53</v>
      </c>
      <c r="C18" s="47">
        <v>40733</v>
      </c>
      <c r="D18" s="40">
        <v>2</v>
      </c>
      <c r="E18" s="69">
        <v>40733</v>
      </c>
      <c r="F18" s="40">
        <v>0.5</v>
      </c>
      <c r="G18" s="86">
        <f t="shared" si="0"/>
        <v>40733.5</v>
      </c>
      <c r="H18" s="87">
        <f>VLOOKUP(G18,'Rubicon Flows'!$A$4:$C$3862,2)</f>
        <v>633.9</v>
      </c>
      <c r="I18" s="85"/>
      <c r="J18" s="42">
        <v>1</v>
      </c>
      <c r="K18" s="42"/>
      <c r="L18" s="43"/>
    </row>
    <row r="19" spans="1:12">
      <c r="A19" s="37">
        <v>1487351909</v>
      </c>
      <c r="B19" s="38" t="s">
        <v>46</v>
      </c>
      <c r="C19" s="47">
        <v>40733</v>
      </c>
      <c r="D19" s="40">
        <v>40750.4375</v>
      </c>
      <c r="E19" s="69">
        <v>40733</v>
      </c>
      <c r="F19" s="40">
        <v>0.4375</v>
      </c>
      <c r="G19" s="86">
        <f t="shared" si="0"/>
        <v>40733.4375</v>
      </c>
      <c r="H19" s="87">
        <f>VLOOKUP(G19,'Rubicon Flows'!$A$4:$C$3862,2)</f>
        <v>648.1</v>
      </c>
      <c r="I19" s="85"/>
      <c r="J19" s="42">
        <v>1</v>
      </c>
      <c r="K19" s="42"/>
      <c r="L19" s="43"/>
    </row>
    <row r="20" spans="1:12">
      <c r="A20" s="37">
        <v>1487368489</v>
      </c>
      <c r="B20" s="38" t="s">
        <v>45</v>
      </c>
      <c r="C20" s="47">
        <v>40670</v>
      </c>
      <c r="D20" s="40">
        <v>40750.625</v>
      </c>
      <c r="E20" s="70">
        <v>40670</v>
      </c>
      <c r="F20" s="40">
        <v>0.625</v>
      </c>
      <c r="G20" s="86">
        <f t="shared" si="0"/>
        <v>40670.625</v>
      </c>
      <c r="H20" s="129">
        <f>VLOOKUP(G20,'Rubicon Flows'!$A$4:$C$3862,2)</f>
        <v>290.60000000000002</v>
      </c>
      <c r="I20" s="85"/>
      <c r="J20" s="42">
        <v>1</v>
      </c>
      <c r="K20" s="42"/>
      <c r="L20" s="43"/>
    </row>
    <row r="21" spans="1:12">
      <c r="A21" s="37">
        <v>1487436196</v>
      </c>
      <c r="B21" s="38" t="s">
        <v>62</v>
      </c>
      <c r="C21" s="47">
        <v>40733</v>
      </c>
      <c r="D21" s="40">
        <v>40750.583333333336</v>
      </c>
      <c r="E21" s="69">
        <v>40733</v>
      </c>
      <c r="F21" s="40">
        <v>0.58333333333333337</v>
      </c>
      <c r="G21" s="86">
        <f t="shared" si="0"/>
        <v>40733.583333333336</v>
      </c>
      <c r="H21" s="87">
        <f>VLOOKUP(G21,'Rubicon Flows'!$A$4:$C$3862,2)</f>
        <v>615.9</v>
      </c>
      <c r="I21" s="85"/>
      <c r="J21" s="42">
        <v>1</v>
      </c>
      <c r="K21" s="42"/>
      <c r="L21" s="43"/>
    </row>
    <row r="22" spans="1:12">
      <c r="A22" s="37">
        <v>1488295068</v>
      </c>
      <c r="B22" s="38" t="s">
        <v>63</v>
      </c>
      <c r="C22" s="47">
        <v>40670</v>
      </c>
      <c r="D22" s="40">
        <v>40750.625</v>
      </c>
      <c r="E22" s="73">
        <v>40670</v>
      </c>
      <c r="F22" s="40">
        <v>0.625</v>
      </c>
      <c r="G22" s="86">
        <f t="shared" si="0"/>
        <v>40670.625</v>
      </c>
      <c r="H22" s="89">
        <f>VLOOKUP(G22,'Rubicon Flows'!$A$4:$C$3862,2)</f>
        <v>290.60000000000002</v>
      </c>
      <c r="I22" s="85"/>
      <c r="J22" s="42">
        <v>1</v>
      </c>
      <c r="K22" s="42"/>
      <c r="L22" s="43"/>
    </row>
    <row r="23" spans="1:12">
      <c r="A23" s="37">
        <v>1488301930</v>
      </c>
      <c r="B23" s="38" t="s">
        <v>63</v>
      </c>
      <c r="C23" s="47">
        <v>40726</v>
      </c>
      <c r="D23" s="40">
        <v>40750.583333333336</v>
      </c>
      <c r="E23" s="69">
        <v>40726</v>
      </c>
      <c r="F23" s="40">
        <v>0.58333333333333337</v>
      </c>
      <c r="G23" s="86">
        <f t="shared" si="0"/>
        <v>40726.583333333336</v>
      </c>
      <c r="H23" s="87">
        <f>VLOOKUP(G23,'Rubicon Flows'!$A$4:$C$3862,2)</f>
        <v>921</v>
      </c>
      <c r="I23" s="85"/>
      <c r="J23" s="42">
        <v>1</v>
      </c>
      <c r="K23" s="42"/>
      <c r="L23" s="43"/>
    </row>
    <row r="24" spans="1:12" ht="57.6">
      <c r="A24" s="37">
        <v>1490164848</v>
      </c>
      <c r="B24" s="38" t="s">
        <v>64</v>
      </c>
      <c r="C24" s="39" t="s">
        <v>65</v>
      </c>
      <c r="D24" s="40" t="s">
        <v>66</v>
      </c>
      <c r="E24" s="73">
        <v>40670</v>
      </c>
      <c r="F24" s="40">
        <v>0.625</v>
      </c>
      <c r="G24" s="86">
        <f t="shared" si="0"/>
        <v>40670.625</v>
      </c>
      <c r="H24" s="89">
        <f>VLOOKUP(G24,'Rubicon Flows'!$A$4:$C$3862,2)</f>
        <v>290.60000000000002</v>
      </c>
      <c r="I24" s="85"/>
      <c r="J24" s="42">
        <v>1</v>
      </c>
      <c r="K24" s="42"/>
      <c r="L24" s="43"/>
    </row>
    <row r="25" spans="1:12">
      <c r="A25" s="37">
        <v>1490172501</v>
      </c>
      <c r="B25" s="38" t="s">
        <v>64</v>
      </c>
      <c r="C25" s="39" t="s">
        <v>67</v>
      </c>
      <c r="D25" s="40">
        <v>40750.708333333336</v>
      </c>
      <c r="E25" s="69">
        <v>40725</v>
      </c>
      <c r="F25" s="40">
        <v>0.70833333333333337</v>
      </c>
      <c r="G25" s="86">
        <f t="shared" si="0"/>
        <v>40725.708333333336</v>
      </c>
      <c r="H25" s="87">
        <f>VLOOKUP(G25,'Rubicon Flows'!$A$4:$C$3862,2)</f>
        <v>860.1</v>
      </c>
      <c r="I25" s="85"/>
      <c r="J25" s="42">
        <v>1</v>
      </c>
      <c r="K25" s="42"/>
      <c r="L25" s="43"/>
    </row>
    <row r="26" spans="1:12">
      <c r="A26" s="37">
        <v>1491110203</v>
      </c>
      <c r="B26" s="38" t="s">
        <v>68</v>
      </c>
      <c r="C26" s="47">
        <v>40669</v>
      </c>
      <c r="D26" s="40">
        <v>40750.5</v>
      </c>
      <c r="E26" s="73">
        <v>40669</v>
      </c>
      <c r="F26" s="40">
        <v>0.5</v>
      </c>
      <c r="G26" s="86">
        <f t="shared" si="0"/>
        <v>40669.5</v>
      </c>
      <c r="H26" s="89">
        <f>VLOOKUP(G26,'Rubicon Flows'!$A$4:$C$3862,2)</f>
        <v>301</v>
      </c>
      <c r="I26" s="85"/>
      <c r="J26" s="42">
        <v>1</v>
      </c>
      <c r="K26" s="42"/>
      <c r="L26" s="43"/>
    </row>
    <row r="27" spans="1:12">
      <c r="A27" s="37">
        <v>1491305986</v>
      </c>
      <c r="B27" s="38" t="s">
        <v>69</v>
      </c>
      <c r="C27" s="47">
        <v>40733</v>
      </c>
      <c r="D27" s="40">
        <v>0.45833333333333331</v>
      </c>
      <c r="E27" s="69">
        <v>40733</v>
      </c>
      <c r="F27" s="40">
        <v>0.45833333333333331</v>
      </c>
      <c r="G27" s="86">
        <f t="shared" si="0"/>
        <v>40733.458333333336</v>
      </c>
      <c r="H27" s="87">
        <f>VLOOKUP(G27,'Rubicon Flows'!$A$4:$C$3862,2)</f>
        <v>640</v>
      </c>
      <c r="I27" s="85"/>
      <c r="J27" s="42">
        <v>1</v>
      </c>
      <c r="K27" s="42"/>
      <c r="L27" s="43"/>
    </row>
    <row r="28" spans="1:12">
      <c r="A28" s="37">
        <v>1491359207</v>
      </c>
      <c r="B28" s="38" t="s">
        <v>70</v>
      </c>
      <c r="C28" s="47">
        <v>40733</v>
      </c>
      <c r="D28" s="50">
        <v>0.45833333333333331</v>
      </c>
      <c r="E28" s="69">
        <v>40733</v>
      </c>
      <c r="F28" s="50">
        <v>0.45833333333333331</v>
      </c>
      <c r="G28" s="86">
        <f t="shared" si="0"/>
        <v>40733.458333333336</v>
      </c>
      <c r="H28" s="87">
        <f>VLOOKUP(G28,'Rubicon Flows'!$A$4:$C$3862,2)</f>
        <v>640</v>
      </c>
      <c r="I28" s="85"/>
      <c r="J28" s="42">
        <v>1</v>
      </c>
      <c r="K28" s="42"/>
      <c r="L28" s="43"/>
    </row>
    <row r="29" spans="1:12">
      <c r="A29" s="37">
        <v>1493089258</v>
      </c>
      <c r="B29" s="38" t="s">
        <v>71</v>
      </c>
      <c r="C29" s="47">
        <v>40726</v>
      </c>
      <c r="D29" s="50" t="s">
        <v>72</v>
      </c>
      <c r="E29" s="69">
        <v>40726</v>
      </c>
      <c r="F29" s="50">
        <v>0.625</v>
      </c>
      <c r="G29" s="86">
        <f t="shared" si="0"/>
        <v>40726.625</v>
      </c>
      <c r="H29" s="87">
        <f>VLOOKUP(G29,'Rubicon Flows'!$A$4:$C$3862,2)</f>
        <v>906.8</v>
      </c>
      <c r="I29" s="41"/>
      <c r="J29" s="42">
        <v>1</v>
      </c>
      <c r="K29" s="42"/>
      <c r="L29" s="43"/>
    </row>
    <row r="30" spans="1:12">
      <c r="A30" s="37">
        <v>1494843514</v>
      </c>
      <c r="B30" s="38" t="s">
        <v>74</v>
      </c>
      <c r="C30" s="47">
        <v>40725</v>
      </c>
      <c r="D30" s="50">
        <v>40761.458333333336</v>
      </c>
      <c r="E30" s="69">
        <v>40725</v>
      </c>
      <c r="F30" s="50">
        <v>0.45833333333333331</v>
      </c>
      <c r="G30" s="86">
        <f t="shared" si="0"/>
        <v>40725.458333333336</v>
      </c>
      <c r="H30" s="87">
        <f>VLOOKUP(G30,'Rubicon Flows'!$A$4:$C$3862,2)</f>
        <v>988.9</v>
      </c>
      <c r="I30" s="41"/>
      <c r="J30" s="42">
        <v>1</v>
      </c>
      <c r="K30" s="42"/>
      <c r="L30" s="43"/>
    </row>
    <row r="31" spans="1:12">
      <c r="A31" s="37">
        <v>1494930397</v>
      </c>
      <c r="B31" s="38" t="s">
        <v>75</v>
      </c>
      <c r="C31" s="47">
        <v>40733</v>
      </c>
      <c r="D31" s="50">
        <v>40761.645833333336</v>
      </c>
      <c r="E31" s="69">
        <v>40733</v>
      </c>
      <c r="F31" s="50">
        <v>0.64583333333333337</v>
      </c>
      <c r="G31" s="86">
        <f t="shared" si="0"/>
        <v>40733.645833333336</v>
      </c>
      <c r="H31" s="87">
        <f>VLOOKUP(G31,'Rubicon Flows'!$A$4:$C$3862,2)</f>
        <v>598.20000000000005</v>
      </c>
      <c r="I31" s="41"/>
      <c r="J31" s="42">
        <v>1</v>
      </c>
      <c r="K31" s="42"/>
      <c r="L31" s="43"/>
    </row>
    <row r="32" spans="1:12">
      <c r="A32" s="37">
        <v>1495048860</v>
      </c>
      <c r="B32" s="38" t="s">
        <v>76</v>
      </c>
      <c r="C32" s="76" t="s">
        <v>77</v>
      </c>
      <c r="D32" s="40">
        <v>40761.625</v>
      </c>
      <c r="E32" s="69">
        <v>40727</v>
      </c>
      <c r="F32" s="40">
        <v>0.625</v>
      </c>
      <c r="G32" s="86">
        <f t="shared" si="0"/>
        <v>40727.625</v>
      </c>
      <c r="H32" s="87">
        <f>VLOOKUP(G32,'Rubicon Flows'!$A$4:$C$3862,2)</f>
        <v>906.8</v>
      </c>
      <c r="I32" s="41"/>
      <c r="J32" s="42">
        <v>1</v>
      </c>
      <c r="K32" s="42"/>
      <c r="L32" s="43"/>
    </row>
    <row r="33" spans="1:12" ht="28.8">
      <c r="A33" s="37">
        <v>1495537310</v>
      </c>
      <c r="B33" s="38" t="s">
        <v>78</v>
      </c>
      <c r="C33" s="47" t="s">
        <v>79</v>
      </c>
      <c r="D33" s="50">
        <v>40761.708333333336</v>
      </c>
      <c r="E33" s="73">
        <v>40722</v>
      </c>
      <c r="F33" s="50">
        <v>0.70833333333333337</v>
      </c>
      <c r="G33" s="86">
        <f t="shared" si="0"/>
        <v>40722.708333333336</v>
      </c>
      <c r="H33" s="87">
        <f>VLOOKUP(G33,'Rubicon Flows'!$A$4:$C$3862,2)</f>
        <v>993.8</v>
      </c>
      <c r="I33" s="41"/>
      <c r="J33" s="42">
        <v>1</v>
      </c>
      <c r="K33" s="42"/>
      <c r="L33" s="43"/>
    </row>
    <row r="34" spans="1:12">
      <c r="A34" s="37">
        <v>1495723145</v>
      </c>
      <c r="B34" s="38" t="s">
        <v>82</v>
      </c>
      <c r="C34" s="47">
        <v>40725</v>
      </c>
      <c r="D34" s="50" t="s">
        <v>83</v>
      </c>
      <c r="E34" s="69">
        <v>40725</v>
      </c>
      <c r="F34" s="50">
        <v>0.72916666666666663</v>
      </c>
      <c r="G34" s="86">
        <f t="shared" si="0"/>
        <v>40725.729166666664</v>
      </c>
      <c r="H34" s="87">
        <f>VLOOKUP(G34,'Rubicon Flows'!$A$4:$C$3862,2)</f>
        <v>860.1</v>
      </c>
      <c r="I34" s="41"/>
      <c r="J34" s="42">
        <v>1</v>
      </c>
      <c r="K34" s="42"/>
      <c r="L34" s="43"/>
    </row>
    <row r="35" spans="1:12">
      <c r="A35" s="37">
        <v>1497989152</v>
      </c>
      <c r="B35" s="38" t="s">
        <v>84</v>
      </c>
      <c r="C35" s="47" t="s">
        <v>85</v>
      </c>
      <c r="D35" s="40" t="s">
        <v>86</v>
      </c>
      <c r="E35" s="73">
        <v>40673</v>
      </c>
      <c r="F35" s="90">
        <v>0.625</v>
      </c>
      <c r="G35" s="114">
        <f t="shared" si="0"/>
        <v>40673.625</v>
      </c>
      <c r="H35" s="87">
        <f>VLOOKUP(G35,'Rubicon Flows'!$A$4:$C$3862,2)</f>
        <v>215.6</v>
      </c>
      <c r="I35" s="41"/>
      <c r="J35" s="42">
        <v>1</v>
      </c>
      <c r="K35" s="42"/>
      <c r="L35" s="43"/>
    </row>
    <row r="36" spans="1:12">
      <c r="A36" s="74">
        <v>1499903603</v>
      </c>
      <c r="B36" s="75" t="s">
        <v>87</v>
      </c>
      <c r="C36" s="76" t="s">
        <v>88</v>
      </c>
      <c r="D36" s="67">
        <v>40761.5</v>
      </c>
      <c r="E36" s="73"/>
      <c r="F36" s="67"/>
      <c r="G36" s="115"/>
      <c r="H36" s="118"/>
      <c r="I36" s="77"/>
      <c r="J36" s="78">
        <v>1</v>
      </c>
      <c r="K36" s="78"/>
      <c r="L36" s="79"/>
    </row>
    <row r="37" spans="1:12" ht="28.8">
      <c r="A37" s="37">
        <v>1500210984</v>
      </c>
      <c r="B37" s="38" t="s">
        <v>91</v>
      </c>
      <c r="C37" s="47" t="s">
        <v>92</v>
      </c>
      <c r="D37" s="50">
        <v>40761.666666666664</v>
      </c>
      <c r="E37" s="73"/>
      <c r="F37" s="50">
        <v>0.66666666666666663</v>
      </c>
      <c r="G37" s="113"/>
      <c r="H37" s="117"/>
      <c r="I37" s="41"/>
      <c r="J37" s="42">
        <v>1</v>
      </c>
      <c r="K37" s="42"/>
      <c r="L37" s="43"/>
    </row>
    <row r="38" spans="1:12">
      <c r="A38" s="37">
        <v>1500241977</v>
      </c>
      <c r="B38" s="38" t="s">
        <v>93</v>
      </c>
      <c r="C38" s="47" t="s">
        <v>94</v>
      </c>
      <c r="D38" s="40" t="s">
        <v>86</v>
      </c>
      <c r="E38" s="69">
        <v>40725</v>
      </c>
      <c r="F38" s="90">
        <v>0.625</v>
      </c>
      <c r="G38" s="86">
        <f t="shared" ref="G38:G66" si="1">E38+F38</f>
        <v>40725.625</v>
      </c>
      <c r="H38" s="87">
        <f>VLOOKUP(G38,'Rubicon Flows'!$A$4:$C$3862,2)</f>
        <v>888</v>
      </c>
      <c r="I38" s="41"/>
      <c r="J38" s="42">
        <v>1</v>
      </c>
      <c r="K38" s="42"/>
      <c r="L38" s="43"/>
    </row>
    <row r="39" spans="1:12">
      <c r="A39" s="37">
        <v>1500277549</v>
      </c>
      <c r="B39" s="38" t="s">
        <v>99</v>
      </c>
      <c r="C39" s="47">
        <v>40733</v>
      </c>
      <c r="D39" s="50">
        <v>40761.583333333336</v>
      </c>
      <c r="E39" s="69">
        <v>40733</v>
      </c>
      <c r="F39" s="50">
        <v>0.58333333333333337</v>
      </c>
      <c r="G39" s="86">
        <f t="shared" si="1"/>
        <v>40733.583333333336</v>
      </c>
      <c r="H39" s="87">
        <f>VLOOKUP(G39,'Rubicon Flows'!$A$4:$C$3862,2)</f>
        <v>615.9</v>
      </c>
      <c r="I39" s="41"/>
      <c r="J39" s="42">
        <v>1</v>
      </c>
      <c r="K39" s="42"/>
      <c r="L39" s="43"/>
    </row>
    <row r="40" spans="1:12">
      <c r="A40" s="37">
        <v>1500754275</v>
      </c>
      <c r="B40" s="38" t="s">
        <v>100</v>
      </c>
      <c r="C40" s="47">
        <v>40722</v>
      </c>
      <c r="D40" s="50">
        <v>40761.458333333336</v>
      </c>
      <c r="E40" s="69">
        <v>40722</v>
      </c>
      <c r="F40" s="50">
        <v>0.45833333333333331</v>
      </c>
      <c r="G40" s="86">
        <f t="shared" si="1"/>
        <v>40722.458333333336</v>
      </c>
      <c r="H40" s="87">
        <f>VLOOKUP(G40,'Rubicon Flows'!$A$4:$C$3862,2)</f>
        <v>1090</v>
      </c>
      <c r="I40" s="41"/>
      <c r="J40" s="42">
        <v>1</v>
      </c>
      <c r="K40" s="42"/>
      <c r="L40" s="43"/>
    </row>
    <row r="41" spans="1:12">
      <c r="A41" s="37">
        <v>1501083498</v>
      </c>
      <c r="B41" s="38" t="s">
        <v>101</v>
      </c>
      <c r="C41" s="47">
        <v>40726</v>
      </c>
      <c r="D41" s="40">
        <v>40761.583333333336</v>
      </c>
      <c r="E41" s="69">
        <v>40726</v>
      </c>
      <c r="F41" s="40">
        <v>0.58333333333333337</v>
      </c>
      <c r="G41" s="86">
        <f t="shared" si="1"/>
        <v>40726.583333333336</v>
      </c>
      <c r="H41" s="87">
        <f>VLOOKUP(G41,'Rubicon Flows'!$A$4:$C$3862,2)</f>
        <v>921</v>
      </c>
      <c r="I41" s="41"/>
      <c r="J41" s="42">
        <v>1</v>
      </c>
      <c r="K41" s="42"/>
      <c r="L41" s="43"/>
    </row>
    <row r="42" spans="1:12">
      <c r="A42" s="37">
        <v>1501245238</v>
      </c>
      <c r="B42" s="38" t="s">
        <v>102</v>
      </c>
      <c r="C42" s="47">
        <v>40736</v>
      </c>
      <c r="D42" s="50">
        <v>40761.541666666664</v>
      </c>
      <c r="E42" s="69">
        <v>40736</v>
      </c>
      <c r="F42" s="50">
        <v>0.54166666666666663</v>
      </c>
      <c r="G42" s="86">
        <f t="shared" si="1"/>
        <v>40736.541666666664</v>
      </c>
      <c r="H42" s="87">
        <f>VLOOKUP(G42,'Rubicon Flows'!$A$4:$C$3862,2)</f>
        <v>304.5</v>
      </c>
      <c r="I42" s="41"/>
      <c r="J42" s="42">
        <v>1</v>
      </c>
      <c r="K42" s="42"/>
      <c r="L42" s="43"/>
    </row>
    <row r="43" spans="1:12">
      <c r="A43" s="37">
        <v>1501297010</v>
      </c>
      <c r="B43" s="38" t="s">
        <v>104</v>
      </c>
      <c r="C43" s="47">
        <v>40731</v>
      </c>
      <c r="D43" s="50">
        <v>40761.527083333334</v>
      </c>
      <c r="E43" s="69">
        <v>40731</v>
      </c>
      <c r="F43" s="50">
        <v>0.52708333333333335</v>
      </c>
      <c r="G43" s="86">
        <f t="shared" si="1"/>
        <v>40731.527083333334</v>
      </c>
      <c r="H43" s="87">
        <f>VLOOKUP(G43,'Rubicon Flows'!$A$4:$C$3862,2)</f>
        <v>864.7</v>
      </c>
      <c r="I43" s="41"/>
      <c r="J43" s="42">
        <v>1</v>
      </c>
      <c r="K43" s="42"/>
      <c r="L43" s="43"/>
    </row>
    <row r="44" spans="1:12">
      <c r="A44" s="37">
        <v>1501589301</v>
      </c>
      <c r="B44" s="38" t="s">
        <v>105</v>
      </c>
      <c r="C44" s="47">
        <v>40721</v>
      </c>
      <c r="D44" s="40">
        <v>40761.666666666664</v>
      </c>
      <c r="E44" s="69">
        <v>40721</v>
      </c>
      <c r="F44" s="40">
        <v>0.66666666666666663</v>
      </c>
      <c r="G44" s="86">
        <f t="shared" si="1"/>
        <v>40721.666666666664</v>
      </c>
      <c r="H44" s="87">
        <f>VLOOKUP(G44,'Rubicon Flows'!$A$4:$C$3862,2)</f>
        <v>945</v>
      </c>
      <c r="I44" s="41"/>
      <c r="J44" s="42">
        <v>1</v>
      </c>
      <c r="K44" s="42"/>
      <c r="L44" s="43"/>
    </row>
    <row r="45" spans="1:12">
      <c r="A45" s="37">
        <v>1501591683</v>
      </c>
      <c r="B45" s="38" t="s">
        <v>106</v>
      </c>
      <c r="C45" s="47">
        <v>40727</v>
      </c>
      <c r="D45" s="50">
        <v>40761.583333333336</v>
      </c>
      <c r="E45" s="69">
        <v>40727</v>
      </c>
      <c r="F45" s="50">
        <v>0.58333333333333337</v>
      </c>
      <c r="G45" s="86">
        <f t="shared" si="1"/>
        <v>40727.583333333336</v>
      </c>
      <c r="H45" s="87">
        <f>VLOOKUP(G45,'Rubicon Flows'!$A$4:$C$3862,2)</f>
        <v>930.6</v>
      </c>
      <c r="I45" s="41"/>
      <c r="J45" s="42">
        <v>1</v>
      </c>
      <c r="K45" s="42"/>
      <c r="L45" s="43"/>
    </row>
    <row r="46" spans="1:12">
      <c r="A46" s="37">
        <v>1501596578</v>
      </c>
      <c r="B46" s="38" t="s">
        <v>106</v>
      </c>
      <c r="C46" s="47">
        <v>40733</v>
      </c>
      <c r="D46" s="50">
        <v>40761.583333333336</v>
      </c>
      <c r="E46" s="69">
        <v>40733</v>
      </c>
      <c r="F46" s="50">
        <v>0.58333333333333337</v>
      </c>
      <c r="G46" s="86">
        <f t="shared" si="1"/>
        <v>40733.583333333336</v>
      </c>
      <c r="H46" s="87">
        <f>VLOOKUP(G46,'Rubicon Flows'!$A$4:$C$3862,2)</f>
        <v>615.9</v>
      </c>
      <c r="I46" s="41"/>
      <c r="J46" s="42">
        <v>1</v>
      </c>
      <c r="K46" s="42"/>
      <c r="L46" s="43"/>
    </row>
    <row r="47" spans="1:12">
      <c r="A47" s="37">
        <v>1501998775</v>
      </c>
      <c r="B47" s="38" t="s">
        <v>107</v>
      </c>
      <c r="C47" s="47" t="s">
        <v>108</v>
      </c>
      <c r="D47" s="40" t="s">
        <v>109</v>
      </c>
      <c r="E47" s="69">
        <v>40724</v>
      </c>
      <c r="F47" s="40">
        <v>0.5</v>
      </c>
      <c r="G47" s="86">
        <f t="shared" si="1"/>
        <v>40724.5</v>
      </c>
      <c r="H47" s="87">
        <f>VLOOKUP(G47,'Rubicon Flows'!$A$4:$C$3862,2)</f>
        <v>1416</v>
      </c>
      <c r="I47" s="85"/>
      <c r="J47" s="42">
        <v>1</v>
      </c>
      <c r="K47" s="42"/>
      <c r="L47" s="43"/>
    </row>
    <row r="48" spans="1:12">
      <c r="A48" s="37">
        <v>1502387839</v>
      </c>
      <c r="B48" s="38" t="s">
        <v>110</v>
      </c>
      <c r="C48" s="47" t="s">
        <v>111</v>
      </c>
      <c r="D48" s="50">
        <v>40761.666666666664</v>
      </c>
      <c r="E48" s="73">
        <v>40670</v>
      </c>
      <c r="F48" s="50">
        <v>0.66666666666666663</v>
      </c>
      <c r="G48" s="86">
        <f t="shared" si="1"/>
        <v>40670.666666666664</v>
      </c>
      <c r="H48" s="89">
        <f>VLOOKUP(G48,'Rubicon Flows'!$A$4:$C$3862,2)</f>
        <v>290.60000000000002</v>
      </c>
      <c r="I48" s="85"/>
      <c r="J48" s="42">
        <v>1</v>
      </c>
      <c r="K48" s="42"/>
      <c r="L48" s="43"/>
    </row>
    <row r="49" spans="1:12">
      <c r="A49" s="37">
        <v>1502399049</v>
      </c>
      <c r="B49" s="38" t="s">
        <v>110</v>
      </c>
      <c r="C49" s="47" t="s">
        <v>112</v>
      </c>
      <c r="D49" s="50">
        <v>40761.458333333336</v>
      </c>
      <c r="E49" s="69">
        <v>40733</v>
      </c>
      <c r="F49" s="50">
        <v>0.45833333333333331</v>
      </c>
      <c r="G49" s="86">
        <f t="shared" si="1"/>
        <v>40733.458333333336</v>
      </c>
      <c r="H49" s="87">
        <f>VLOOKUP(G49,'Rubicon Flows'!$A$4:$C$3862,2)</f>
        <v>640</v>
      </c>
      <c r="I49" s="85"/>
      <c r="J49" s="42">
        <v>1</v>
      </c>
      <c r="K49" s="42"/>
      <c r="L49" s="43"/>
    </row>
    <row r="50" spans="1:12">
      <c r="A50" s="37">
        <v>1502613509</v>
      </c>
      <c r="B50" s="38" t="s">
        <v>113</v>
      </c>
      <c r="C50" s="47">
        <v>40729</v>
      </c>
      <c r="D50" s="40" t="s">
        <v>114</v>
      </c>
      <c r="E50" s="69">
        <v>40729</v>
      </c>
      <c r="F50" s="90">
        <v>0.625</v>
      </c>
      <c r="G50" s="86">
        <f t="shared" si="1"/>
        <v>40729.625</v>
      </c>
      <c r="H50" s="87">
        <f>VLOOKUP(G50,'Rubicon Flows'!$A$4:$C$3862,2)</f>
        <v>860.1</v>
      </c>
      <c r="I50" s="85"/>
      <c r="J50" s="42">
        <v>1</v>
      </c>
      <c r="K50" s="42"/>
      <c r="L50" s="43"/>
    </row>
    <row r="51" spans="1:12">
      <c r="A51" s="37">
        <v>1504402060</v>
      </c>
      <c r="B51" s="38" t="s">
        <v>116</v>
      </c>
      <c r="C51" s="47">
        <v>40733</v>
      </c>
      <c r="D51" s="50">
        <v>40761.666666666664</v>
      </c>
      <c r="E51" s="69">
        <v>40733</v>
      </c>
      <c r="F51" s="54">
        <v>0.66666666666666663</v>
      </c>
      <c r="G51" s="86">
        <f t="shared" si="1"/>
        <v>40733.666666666664</v>
      </c>
      <c r="H51" s="87">
        <f>VLOOKUP(G51,'Rubicon Flows'!$A$4:$C$3862,2)</f>
        <v>575.20000000000005</v>
      </c>
      <c r="I51" s="85"/>
      <c r="J51" s="42">
        <v>1</v>
      </c>
      <c r="K51" s="42"/>
      <c r="L51" s="43"/>
    </row>
    <row r="52" spans="1:12">
      <c r="A52" s="37">
        <v>1504537465</v>
      </c>
      <c r="B52" s="38" t="s">
        <v>118</v>
      </c>
      <c r="C52" s="47">
        <v>40670</v>
      </c>
      <c r="D52" s="40" t="s">
        <v>86</v>
      </c>
      <c r="E52" s="73">
        <v>40670</v>
      </c>
      <c r="F52" s="90">
        <v>0.625</v>
      </c>
      <c r="G52" s="86">
        <f t="shared" si="1"/>
        <v>40670.625</v>
      </c>
      <c r="H52" s="89">
        <f>VLOOKUP(G52,'Rubicon Flows'!$A$4:$C$3862,2)</f>
        <v>290.60000000000002</v>
      </c>
      <c r="I52" s="41"/>
      <c r="J52" s="42">
        <v>1</v>
      </c>
      <c r="K52" s="42"/>
      <c r="L52" s="43"/>
    </row>
    <row r="53" spans="1:12">
      <c r="A53" s="37">
        <v>1504713916</v>
      </c>
      <c r="B53" s="38" t="s">
        <v>119</v>
      </c>
      <c r="C53" s="47" t="s">
        <v>120</v>
      </c>
      <c r="D53" s="50" t="s">
        <v>121</v>
      </c>
      <c r="E53" s="69">
        <v>40724</v>
      </c>
      <c r="F53" s="90">
        <v>0.5</v>
      </c>
      <c r="G53" s="88">
        <f t="shared" si="1"/>
        <v>40724.5</v>
      </c>
      <c r="H53" s="116">
        <f>VLOOKUP(G53,'Rubicon Flows'!$A$4:$C$3862,2)</f>
        <v>1416</v>
      </c>
      <c r="I53" s="41"/>
      <c r="J53" s="42">
        <v>1</v>
      </c>
      <c r="K53" s="42"/>
      <c r="L53" s="43"/>
    </row>
    <row r="54" spans="1:12">
      <c r="A54" s="37">
        <v>1504727156</v>
      </c>
      <c r="B54" s="38" t="s">
        <v>122</v>
      </c>
      <c r="C54" s="47" t="s">
        <v>123</v>
      </c>
      <c r="D54" s="50">
        <v>40761.604166666664</v>
      </c>
      <c r="E54" s="69">
        <v>40728</v>
      </c>
      <c r="F54" s="50">
        <v>0.60416666666666663</v>
      </c>
      <c r="G54" s="88">
        <f t="shared" si="1"/>
        <v>40728.604166666664</v>
      </c>
      <c r="H54" s="116">
        <f>VLOOKUP(G54,'Rubicon Flows'!$A$4:$C$3862,2)</f>
        <v>935.4</v>
      </c>
      <c r="I54" s="41"/>
      <c r="J54" s="42">
        <v>1</v>
      </c>
      <c r="K54" s="42"/>
      <c r="L54" s="43"/>
    </row>
    <row r="55" spans="1:12">
      <c r="A55" s="74" t="s">
        <v>129</v>
      </c>
      <c r="B55" s="38" t="s">
        <v>93</v>
      </c>
      <c r="C55" s="76"/>
      <c r="D55" s="66"/>
      <c r="E55" s="73">
        <v>40729</v>
      </c>
      <c r="F55" s="66">
        <v>0.625</v>
      </c>
      <c r="G55" s="88">
        <f t="shared" si="1"/>
        <v>40729.625</v>
      </c>
      <c r="H55" s="116">
        <f>VLOOKUP(G55,'Rubicon Flows'!$A$4:$C$3862,2)</f>
        <v>860.1</v>
      </c>
      <c r="I55" s="77"/>
      <c r="J55" s="78">
        <v>1</v>
      </c>
      <c r="K55" s="78"/>
      <c r="L55" s="79"/>
    </row>
    <row r="56" spans="1:12">
      <c r="A56" s="37">
        <v>1485483261</v>
      </c>
      <c r="B56" s="38" t="s">
        <v>47</v>
      </c>
      <c r="C56" s="47">
        <v>40740</v>
      </c>
      <c r="D56" s="40" t="s">
        <v>48</v>
      </c>
      <c r="E56" s="69">
        <v>40740</v>
      </c>
      <c r="F56" s="40">
        <v>0.39583333333333331</v>
      </c>
      <c r="G56" s="86">
        <f t="shared" si="1"/>
        <v>40740.395833333336</v>
      </c>
      <c r="H56" s="87">
        <f>VLOOKUP(G56,'Rubicon Flows'!$A$4:$C$3862,2)</f>
        <v>304.5</v>
      </c>
      <c r="I56" s="41">
        <v>1</v>
      </c>
      <c r="J56" s="42"/>
      <c r="K56" s="42"/>
      <c r="L56" s="43"/>
    </row>
    <row r="57" spans="1:12" ht="28.8">
      <c r="A57" s="37">
        <v>1485190480</v>
      </c>
      <c r="B57" s="38" t="s">
        <v>39</v>
      </c>
      <c r="C57" s="39" t="s">
        <v>40</v>
      </c>
      <c r="D57" s="40" t="s">
        <v>41</v>
      </c>
      <c r="E57" s="106">
        <v>40722</v>
      </c>
      <c r="F57" s="40">
        <v>0.58333333333333337</v>
      </c>
      <c r="G57" s="86">
        <f t="shared" si="1"/>
        <v>40722.583333333336</v>
      </c>
      <c r="H57" s="87">
        <f>VLOOKUP(G57,'Rubicon Flows'!$A$4:$C$3862,2)</f>
        <v>1044</v>
      </c>
      <c r="I57" s="41"/>
      <c r="J57" s="42"/>
      <c r="K57" s="42">
        <v>1</v>
      </c>
      <c r="L57" s="43"/>
    </row>
    <row r="58" spans="1:12">
      <c r="A58" s="37">
        <v>1485442420</v>
      </c>
      <c r="B58" s="38" t="s">
        <v>44</v>
      </c>
      <c r="C58" s="47">
        <v>40721</v>
      </c>
      <c r="D58" s="40">
        <v>40750.666666666664</v>
      </c>
      <c r="E58" s="69">
        <v>40721</v>
      </c>
      <c r="F58" s="40">
        <v>0.66666666666666663</v>
      </c>
      <c r="G58" s="86">
        <f t="shared" si="1"/>
        <v>40721.666666666664</v>
      </c>
      <c r="H58" s="87">
        <f>VLOOKUP(G58,'Rubicon Flows'!$A$4:$C$3862,2)</f>
        <v>945</v>
      </c>
      <c r="I58" s="41"/>
      <c r="J58" s="42"/>
      <c r="K58" s="42">
        <v>1</v>
      </c>
      <c r="L58" s="43"/>
    </row>
    <row r="59" spans="1:12">
      <c r="A59" s="37">
        <v>1485572944</v>
      </c>
      <c r="B59" s="38" t="s">
        <v>50</v>
      </c>
      <c r="C59" s="47">
        <v>40721</v>
      </c>
      <c r="D59" s="40">
        <v>40750.666666666664</v>
      </c>
      <c r="E59" s="69">
        <v>40721</v>
      </c>
      <c r="F59" s="40">
        <v>0.66666666666666663</v>
      </c>
      <c r="G59" s="86">
        <f t="shared" si="1"/>
        <v>40721.666666666664</v>
      </c>
      <c r="H59" s="87">
        <f>VLOOKUP(G59,'Rubicon Flows'!$A$4:$C$3862,2)</f>
        <v>945</v>
      </c>
      <c r="I59" s="41"/>
      <c r="J59" s="42"/>
      <c r="K59" s="42">
        <v>1</v>
      </c>
      <c r="L59" s="43"/>
    </row>
    <row r="60" spans="1:12">
      <c r="A60" s="37">
        <v>1493688576</v>
      </c>
      <c r="B60" s="38" t="s">
        <v>73</v>
      </c>
      <c r="C60" s="47">
        <v>40726</v>
      </c>
      <c r="D60" s="40" t="s">
        <v>41</v>
      </c>
      <c r="E60" s="69">
        <v>40726</v>
      </c>
      <c r="F60" s="66">
        <v>0.625</v>
      </c>
      <c r="G60" s="86">
        <f t="shared" si="1"/>
        <v>40726.625</v>
      </c>
      <c r="H60" s="87">
        <f>VLOOKUP(G60,'Rubicon Flows'!$A$4:$C$3862,2)</f>
        <v>906.8</v>
      </c>
      <c r="I60" s="41"/>
      <c r="J60" s="42"/>
      <c r="K60" s="42">
        <v>1</v>
      </c>
      <c r="L60" s="43"/>
    </row>
    <row r="61" spans="1:12">
      <c r="A61" s="51">
        <v>1493688631</v>
      </c>
      <c r="B61" s="52" t="s">
        <v>73</v>
      </c>
      <c r="C61" s="53">
        <v>40726</v>
      </c>
      <c r="D61" s="54" t="s">
        <v>41</v>
      </c>
      <c r="E61" s="70">
        <v>40726</v>
      </c>
      <c r="F61" s="66">
        <v>0.625</v>
      </c>
      <c r="G61" s="86">
        <f t="shared" si="1"/>
        <v>40726.625</v>
      </c>
      <c r="H61" s="87">
        <f>VLOOKUP(G61,'Rubicon Flows'!$A$4:$C$3862,2)</f>
        <v>906.8</v>
      </c>
      <c r="I61" s="55"/>
      <c r="J61" s="56"/>
      <c r="K61" s="56">
        <v>1</v>
      </c>
      <c r="L61" s="57"/>
    </row>
    <row r="62" spans="1:12">
      <c r="A62" s="37">
        <v>1504758964</v>
      </c>
      <c r="B62" s="38" t="s">
        <v>124</v>
      </c>
      <c r="C62" s="47">
        <v>40721</v>
      </c>
      <c r="D62" s="40" t="s">
        <v>41</v>
      </c>
      <c r="E62" s="69">
        <v>40721</v>
      </c>
      <c r="F62" s="66">
        <v>0.625</v>
      </c>
      <c r="G62" s="86">
        <f t="shared" si="1"/>
        <v>40721.625</v>
      </c>
      <c r="H62" s="87">
        <f>VLOOKUP(G62,'Rubicon Flows'!$A$4:$C$3862,2)</f>
        <v>964.4</v>
      </c>
      <c r="I62" s="41"/>
      <c r="J62" s="42"/>
      <c r="K62" s="42">
        <v>1</v>
      </c>
      <c r="L62" s="43"/>
    </row>
    <row r="63" spans="1:12">
      <c r="A63" s="37">
        <v>1485263226</v>
      </c>
      <c r="B63" s="38" t="s">
        <v>42</v>
      </c>
      <c r="C63" s="47">
        <v>40721</v>
      </c>
      <c r="D63" s="40">
        <v>40750.729166666664</v>
      </c>
      <c r="E63" s="69">
        <v>40721</v>
      </c>
      <c r="F63" s="40">
        <v>0.72916666666666663</v>
      </c>
      <c r="G63" s="86">
        <f t="shared" si="1"/>
        <v>40721.729166666664</v>
      </c>
      <c r="H63" s="87">
        <f>VLOOKUP(G63,'Rubicon Flows'!$A$4:$C$3862,2)</f>
        <v>925.8</v>
      </c>
      <c r="I63" s="41"/>
      <c r="J63" s="42"/>
      <c r="K63" s="42"/>
      <c r="L63" s="43">
        <v>1</v>
      </c>
    </row>
    <row r="64" spans="1:12">
      <c r="A64" s="37">
        <v>1487321336</v>
      </c>
      <c r="B64" s="38" t="s">
        <v>54</v>
      </c>
      <c r="C64" s="47">
        <v>40721</v>
      </c>
      <c r="D64" s="40" t="s">
        <v>55</v>
      </c>
      <c r="E64" s="69">
        <v>40721</v>
      </c>
      <c r="F64" s="40">
        <v>0.72916666666666663</v>
      </c>
      <c r="G64" s="86">
        <f t="shared" si="1"/>
        <v>40721.729166666664</v>
      </c>
      <c r="H64" s="87">
        <f>VLOOKUP(G64,'Rubicon Flows'!$A$4:$C$3862,2)</f>
        <v>925.8</v>
      </c>
      <c r="I64" s="41"/>
      <c r="J64" s="42"/>
      <c r="K64" s="42"/>
      <c r="L64" s="43">
        <v>1</v>
      </c>
    </row>
    <row r="65" spans="1:12">
      <c r="A65" s="74">
        <v>1487336502</v>
      </c>
      <c r="B65" s="75" t="s">
        <v>58</v>
      </c>
      <c r="C65" s="76">
        <v>40722</v>
      </c>
      <c r="D65" s="66">
        <v>40750.5</v>
      </c>
      <c r="E65" s="73">
        <v>40722</v>
      </c>
      <c r="F65" s="66">
        <v>0.5</v>
      </c>
      <c r="G65" s="99">
        <f t="shared" si="1"/>
        <v>40722.5</v>
      </c>
      <c r="H65" s="89">
        <f>VLOOKUP(G65,'Rubicon Flows'!$A$4:$C$3862,2)</f>
        <v>1069</v>
      </c>
      <c r="I65" s="77"/>
      <c r="J65" s="78"/>
      <c r="K65" s="78"/>
      <c r="L65" s="79">
        <v>1</v>
      </c>
    </row>
    <row r="66" spans="1:12">
      <c r="A66" s="60">
        <v>1504488272</v>
      </c>
      <c r="B66" s="61" t="s">
        <v>117</v>
      </c>
      <c r="C66" s="62">
        <v>40727</v>
      </c>
      <c r="D66" s="83">
        <v>40761.75</v>
      </c>
      <c r="E66" s="71">
        <v>40727</v>
      </c>
      <c r="F66" s="50">
        <v>0.75</v>
      </c>
      <c r="G66" s="86">
        <f t="shared" si="1"/>
        <v>40727.75</v>
      </c>
      <c r="H66" s="87">
        <f>VLOOKUP(G66,'Rubicon Flows'!$A$4:$C$3862,2)</f>
        <v>860.1</v>
      </c>
      <c r="I66" s="63"/>
      <c r="J66" s="64"/>
      <c r="K66" s="64"/>
      <c r="L66" s="65">
        <v>1</v>
      </c>
    </row>
  </sheetData>
  <sortState ref="A7:L66">
    <sortCondition ref="J7:J66"/>
    <sortCondition ref="I7:I66"/>
    <sortCondition ref="K7:K66"/>
  </sortState>
  <mergeCells count="1"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Rubicon Flows</vt:lpstr>
      <vt:lpstr>Sheet1</vt:lpstr>
      <vt:lpstr>Sheet3</vt:lpstr>
      <vt:lpstr>Fig_ Flows and Boating</vt:lpstr>
      <vt:lpstr>June 1 to July 11</vt:lpstr>
      <vt:lpstr>XXJune 26 to July 11</vt:lpstr>
      <vt:lpstr>XXJuly 6 to July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Addley</dc:creator>
  <cp:lastModifiedBy>Author</cp:lastModifiedBy>
  <cp:lastPrinted>2011-08-15T14:22:39Z</cp:lastPrinted>
  <dcterms:created xsi:type="dcterms:W3CDTF">2011-07-11T17:08:26Z</dcterms:created>
  <dcterms:modified xsi:type="dcterms:W3CDTF">2011-08-15T17:41:11Z</dcterms:modified>
</cp:coreProperties>
</file>